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ksandrova_vyu\Documents\2021г-2023гг\доп.док.к решению\"/>
    </mc:Choice>
  </mc:AlternateContent>
  <bookViews>
    <workbookView xWindow="0" yWindow="0" windowWidth="19200" windowHeight="7140"/>
  </bookViews>
  <sheets>
    <sheet name="12.08 2020г" sheetId="4" r:id="rId1"/>
  </sheets>
  <definedNames>
    <definedName name="_xlnm._FilterDatabase" localSheetId="0" hidden="1">'12.08 2020г'!$I$1:$I$64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4" i="4" l="1"/>
  <c r="M51" i="4" l="1"/>
  <c r="L51" i="4"/>
  <c r="K51" i="4"/>
  <c r="J51" i="4"/>
  <c r="O51" i="4" l="1"/>
  <c r="N51" i="4"/>
  <c r="O50" i="4"/>
  <c r="N50" i="4"/>
  <c r="O49" i="4"/>
  <c r="N49" i="4"/>
  <c r="O47" i="4"/>
  <c r="M47" i="4"/>
  <c r="L47" i="4"/>
  <c r="K47" i="4"/>
  <c r="J47" i="4"/>
  <c r="O45" i="4"/>
  <c r="N45" i="4"/>
  <c r="M45" i="4"/>
  <c r="L45" i="4"/>
  <c r="K45" i="4"/>
  <c r="J45" i="4"/>
  <c r="O43" i="4"/>
  <c r="N43" i="4"/>
  <c r="O41" i="4"/>
  <c r="N41" i="4"/>
  <c r="M41" i="4"/>
  <c r="M38" i="4" s="1"/>
  <c r="L41" i="4"/>
  <c r="L38" i="4" s="1"/>
  <c r="K41" i="4"/>
  <c r="K38" i="4" s="1"/>
  <c r="J41" i="4"/>
  <c r="J38" i="4" s="1"/>
  <c r="O40" i="4"/>
  <c r="N40" i="4"/>
  <c r="O39" i="4"/>
  <c r="N39" i="4"/>
  <c r="O35" i="4"/>
  <c r="M35" i="4"/>
  <c r="L35" i="4"/>
  <c r="K35" i="4"/>
  <c r="J35" i="4"/>
  <c r="O34" i="4"/>
  <c r="N34" i="4"/>
  <c r="O30" i="4"/>
  <c r="M30" i="4"/>
  <c r="M29" i="4" s="1"/>
  <c r="L30" i="4"/>
  <c r="L29" i="4" s="1"/>
  <c r="L23" i="4" s="1"/>
  <c r="K30" i="4"/>
  <c r="K29" i="4" s="1"/>
  <c r="J30" i="4"/>
  <c r="J29" i="4" s="1"/>
  <c r="O28" i="4"/>
  <c r="N28" i="4"/>
  <c r="M24" i="4"/>
  <c r="K24" i="4"/>
  <c r="J24" i="4"/>
  <c r="O44" i="4" l="1"/>
  <c r="N35" i="4"/>
  <c r="J44" i="4"/>
  <c r="N47" i="4"/>
  <c r="N44" i="4" s="1"/>
  <c r="N30" i="4"/>
  <c r="N29" i="4" s="1"/>
  <c r="L44" i="4"/>
  <c r="L22" i="4" s="1"/>
  <c r="K44" i="4"/>
  <c r="M23" i="4"/>
  <c r="K23" i="4"/>
  <c r="O24" i="4"/>
  <c r="O29" i="4"/>
  <c r="O38" i="4"/>
  <c r="M44" i="4"/>
  <c r="N38" i="4"/>
  <c r="J23" i="4"/>
  <c r="J22" i="4" s="1"/>
  <c r="N24" i="4"/>
  <c r="M22" i="4" l="1"/>
  <c r="M55" i="4" s="1"/>
  <c r="M54" i="4" s="1"/>
  <c r="L55" i="4"/>
  <c r="L54" i="4" s="1"/>
  <c r="J55" i="4"/>
  <c r="J54" i="4" s="1"/>
  <c r="K22" i="4"/>
  <c r="K55" i="4" s="1"/>
  <c r="K54" i="4" s="1"/>
  <c r="O23" i="4"/>
  <c r="O22" i="4" s="1"/>
  <c r="O55" i="4" s="1"/>
  <c r="O54" i="4" s="1"/>
  <c r="N23" i="4"/>
  <c r="N22" i="4" s="1"/>
  <c r="N55" i="4" s="1"/>
  <c r="N54" i="4" s="1"/>
</calcChain>
</file>

<file path=xl/sharedStrings.xml><?xml version="1.0" encoding="utf-8"?>
<sst xmlns="http://schemas.openxmlformats.org/spreadsheetml/2006/main" count="264" uniqueCount="141">
  <si>
    <t xml:space="preserve">                                                   (подпись)                                               (расшифровка подписи)</t>
  </si>
  <si>
    <t xml:space="preserve">                            (должность руководителя финансового
                          органа  субъекта Российской Федерации)                                                </t>
  </si>
  <si>
    <t/>
  </si>
  <si>
    <t>x</t>
  </si>
  <si>
    <t>10700</t>
  </si>
  <si>
    <t>Итого расходных обязательств муниципальных образований</t>
  </si>
  <si>
    <t>на 18 июня 2018 г.</t>
  </si>
  <si>
    <t>Итого расходных обязательств муниципальных образований, без учета внутренних оборотов</t>
  </si>
  <si>
    <t>8000</t>
  </si>
  <si>
    <t>3.7. Условно утвержденные расходы на первый и второй годы планового периода в соответствии с решением о местном бюджете</t>
  </si>
  <si>
    <t>организация ритуальных услуг и содержание мест захоронения</t>
  </si>
  <si>
    <t>участие в предупреждении и ликвидации последствий чрезвычайных ситуаций в границах сельского поселения</t>
  </si>
  <si>
    <t>дорожная деятельность в отношении автомобильных дорог местного значения в границах населенных пунктов сельского поселения и обеспечение безопасности дорожного движения на них, включая создание и обеспечение функционирования парковок (парковочных мест), осуществление муниципального контроля за сохранностью автомобильных дорог местного значения в границах населенных пунктов сельского поселения, а также осуществление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t>
  </si>
  <si>
    <t>организация благоустройства территории сельского поселения в части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 за исключением расходов, осуществляемых за счет средств дорожных фондов</t>
  </si>
  <si>
    <t>организация благоустройства территории сельского поселения (за исключением расходов на осуществление дорожной деятельности, а также расходов на капитальный ремонт и ремонт дворовых территорий многоквартирных домов, проездов к дворовым территориям многоквартирных домов населенных пунктов)</t>
  </si>
  <si>
    <t>создание условий для организации досуга и обеспечения жителей сельского поселения услугами организаций культуры</t>
  </si>
  <si>
    <t>владение, пользование и распоряжение имуществом, находящимся в муниципальной собственности сельского поселения</t>
  </si>
  <si>
    <t>0106</t>
  </si>
  <si>
    <t>составление и рассмотрение проекта бюджета сельского поселения, утверждение и исполнение бюджета сельского поселения, осуществление контроля за его исполнением, составление и утверждение отчета об исполнении бюджета сельского поселения</t>
  </si>
  <si>
    <t>7700</t>
  </si>
  <si>
    <t>7600</t>
  </si>
  <si>
    <t>7500</t>
  </si>
  <si>
    <t>материально-техническое и финансовое обеспечение деятельности органов местного самоуправления в части вопросов оплаты труда работников органов местного самоуправления</t>
  </si>
  <si>
    <t>материально-техническое и финансовое обеспечение деятельности органов местного самоуправления без учета вопросов оплаты труда работников органов местного самоуправления</t>
  </si>
  <si>
    <t>7400</t>
  </si>
  <si>
    <t>0203</t>
  </si>
  <si>
    <t>на осуществление воинского учета на территориях, на которых отсутствуют структурные подразделения военных комиссариатов</t>
  </si>
  <si>
    <t>7301</t>
  </si>
  <si>
    <t>7300</t>
  </si>
  <si>
    <t>7200</t>
  </si>
  <si>
    <t>Предоставление доплаты за выслугу лет к трудовой пенсии муниципальным служащим за счет средств местного бюджета</t>
  </si>
  <si>
    <t>7100</t>
  </si>
  <si>
    <t>7000</t>
  </si>
  <si>
    <t>6901</t>
  </si>
  <si>
    <t>6900</t>
  </si>
  <si>
    <t>6800</t>
  </si>
  <si>
    <t>6700</t>
  </si>
  <si>
    <t>0503</t>
  </si>
  <si>
    <t>0111, 
0309</t>
  </si>
  <si>
    <t>0409</t>
  </si>
  <si>
    <t>6600</t>
  </si>
  <si>
    <t>0401, 
0503, 
0505</t>
  </si>
  <si>
    <t>0801</t>
  </si>
  <si>
    <t>0113, 
0412, 
0501</t>
  </si>
  <si>
    <t>6502</t>
  </si>
  <si>
    <t>6501</t>
  </si>
  <si>
    <t>6500</t>
  </si>
  <si>
    <t>исполнено</t>
  </si>
  <si>
    <t>утвержденные бюджетные назначения</t>
  </si>
  <si>
    <t>дата вступления в силу, срок действия</t>
  </si>
  <si>
    <t>номер статьи (подстатьи), пункта (подпункта)</t>
  </si>
  <si>
    <t>наименование, номер и дата</t>
  </si>
  <si>
    <t>плановый период</t>
  </si>
  <si>
    <t>Примечание</t>
  </si>
  <si>
    <t>Код строки</t>
  </si>
  <si>
    <t>Наименование полномочия, 
расходного обязательства</t>
  </si>
  <si>
    <t>Уровень</t>
  </si>
  <si>
    <t>Код полномочия или группы полномочий</t>
  </si>
  <si>
    <t>0104</t>
  </si>
  <si>
    <t>Исполнитель: специалист 1 разряда</t>
  </si>
  <si>
    <t>1) в целом; 
2)в целом</t>
  </si>
  <si>
    <t>1) Федеральный закон от 31.07.1998 № 145-ФЗ "Бюджетный Кодекс Российской Федерации"(ред. от 28.12.2017); 
2) Федеральный закон от 06.10.2003 № 131-ФЗ "Об общих принципах организации местного самоуправления в Российской Федерации"</t>
  </si>
  <si>
    <t>1) 01.01.2000, не установлен; 
2) 08.10.2003, не установлен</t>
  </si>
  <si>
    <t>РЕЕСТРОВ РАСХОДНЫХ ОБЯЗАТЕЛЬСТВ ВЕРХ-МАЙЗАССКОГО  СЕЛЬСОВЕТА КЫШТОВСКОГО РАЙОНА НОВОСИБИРСКОЙ ОБЛАСТИ</t>
  </si>
  <si>
    <t xml:space="preserve"> 383(71)36-144</t>
  </si>
  <si>
    <t xml:space="preserve"> Расходные обязательства, возникшие в результате принятия нормативных правовых актов сельского поселения, заключения договоров (соглашений), всего из них:</t>
  </si>
  <si>
    <t>1.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вопросов местного значения сельского поселения, всего</t>
  </si>
  <si>
    <t>1.1. по перечню, предусмотренному частью 3 статьи 14 Федерального закона от 6 октября 2003 г. № 131-ФЗ «Об общих принципах организации местного самоуправления в Российской Федерации», всего</t>
  </si>
  <si>
    <t>1.2. в случаях закрепления законом субъекта Российской Федерации за сельскими поселениями вопросов местного значения  из числа вопросов местного значения городского поселения, предусмотренных частью 1 статьи 14 Федерального закона от 6 октября 2003  г. № 131-ФЗ «Об общих принципах организации местного самоуправления в Российской Федерации», всего</t>
  </si>
  <si>
    <t>1.3. в случаях заключения соглашения с органами местного самоуправления муниципального района о передаче сельскому поселению осуществления части своих полномочий по решению вопросов местного значения муниципального района, всего</t>
  </si>
  <si>
    <t>2.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полномочий органов местного самоуправления сельского поселения по решению вопросов местного значения сельского поселения, по перечню, предусмотренному частью 1 статьи  17 Федерального закона от 6 октября 2003  г. № 131-ФЗ «Об общих принципах организации местного самоуправления в Российской Федерации», всего</t>
  </si>
  <si>
    <t>3.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прав на решение вопросов, не отнесенных к вопросам местного значения сельского поселения, всего</t>
  </si>
  <si>
    <t>3.1. по перечню, предусмотренному Федеральным законом от 6 октября 2003 г. № 131-ФЗ «Об общих принципах организации местного самоуправления в Российской Федерации», всего</t>
  </si>
  <si>
    <t>3.2. по участию в осуществлении государственных полномочий (не переданных в соответствии со статьей 19 Федерального закона от 6 октября 2003 г. № 131-ФЗ «Об общих принципах организации местного самоуправления в Российской Федерации»), если это участие предусмотрено федеральными законами, всего</t>
  </si>
  <si>
    <t>3.3. по реализации права устанавливать за счет местного бюджета дополнительные меры социальной поддержки и социальной помощи для отдельных категорий граждан вне зависимости от наличия в федеральных законах положений, устанавливающих указанное право, всего</t>
  </si>
  <si>
    <t>3.4. по реализации вопросов, не отнесенных к компетенции органов местного самоуправления других муниципальных образований, органов государственной власти и не исключенных из их компетенции федеральными законами и законами субъектов Российской Федерации, всего</t>
  </si>
  <si>
    <t>4. Расходные обязательства, возникшие в результате принятия нормативных правовых актов сельского поселения, заключения договоров (соглашений) в рамках реализации органами местного самоуправления сельского поселения отдельных государственных полномочий, переданных органами государственной власти Российской Федерации и (или) органами государственной власти субъекта Российской Федерации, всего</t>
  </si>
  <si>
    <t>4.1. за счет субвенций, предоставленных из федерального бюджета, всего</t>
  </si>
  <si>
    <t>4.2. за счет субвенций, предоставленных из бюджета субъекта Российской Федерации, всего</t>
  </si>
  <si>
    <t>4.3. за счет собственных доходов и источников финансирования дефицита бюджета сельского поселения, всего</t>
  </si>
  <si>
    <t>5. отдельные государственные полномочия, не переданные, но осуществляемые органами местного самоуправления за счет субвенций из бюджета субъекта Российской Федерации</t>
  </si>
  <si>
    <t>6. Расходные обязательства, возникшие в результате принятия нормативных правовых актов сельского поселения, заключения соглашений, предусматривающих предоставление межбюджетных трансфертов из бюджета сельского поселения другим бюджетам бюджетной системы Российской Федерации, всего</t>
  </si>
  <si>
    <t>1) в целом 
                                                                                                                                                                                                                                                  2) в целом; 
3) в целом 4)гл.6 ст.34 п.15,9</t>
  </si>
  <si>
    <t>1) 08.10.2003, не установлен; 
2) 29.10.2001, не установлен; 
 3)06.12.2001 не установлен
4) 31.01.2017 не установлен</t>
  </si>
  <si>
    <t>1)в целом   2) в целом  3)в целом; 4)в целом;</t>
  </si>
  <si>
    <t>1)08.10.2003, не установлен  2)23.07.2007, не установлен;  3)14.02.2015, не установлен; 4)15.07.2013, не установлен</t>
  </si>
  <si>
    <t>1)в целом;   2) в целом. 3)ст.14 п.28 ;4) в целом;      5) в целом.</t>
  </si>
  <si>
    <t>1)08.10.2003, не установлен;                            2) 23.07.2007, не установлен.  3)18.07.2008, не установлен ,4)10.04.2013, не установлен; 5)28.02.2015, не установлен</t>
  </si>
  <si>
    <t>1)в целом,     2)в целом</t>
  </si>
  <si>
    <t>1)08.10.2003, не установлен 2)28.02.2015, не установлен</t>
  </si>
  <si>
    <t xml:space="preserve">1) Федеральный закон от 02.03.2007 № 25-ФЗ "О муниципальной службе в Российской Федерации"; 
 2) Федеральный закон от 06.10.2003 № 131-ФЗ "Об общих принципах организации местного самоуправления в Российской Федерации"       3) Постановление Правительства Новосибирской области от 31.01.2017 № 20-п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(или) содержание органов местного самоуправления муниципальных образований Новосибирской области";                                                   </t>
  </si>
  <si>
    <t xml:space="preserve">1) в целом; 
 2)в целом; 3) в целом;
</t>
  </si>
  <si>
    <t xml:space="preserve">1) 01.06.2007, не установлен; 
 2) 08.10.2003, не установлен; 3)31.01.2017, не установлен; 
  </t>
  </si>
  <si>
    <t>1) в целом; 
 2)ст. 26.3 п. 2 пп. 24.1;      3) в целом; 4)разд. 1 гл. 1 ст. 1.3;     5) в целом</t>
  </si>
  <si>
    <t>1)гл.3 ст.1; гл.6 ст.23; 2)гл.3 ст.14.1;      3) в целом;     4) в целом</t>
  </si>
  <si>
    <t>1) 01.06.2007, не установлен; 
 2) 08.10.2003, не установлен; 3)04.08.2008г ,не установлен 4)20.06.2019 не установлен</t>
  </si>
  <si>
    <t xml:space="preserve">1) в целом; 
 2)в целом;   3) в целом; 4) в целом; 5) в целом
</t>
  </si>
  <si>
    <t>Правовое основание финансового обеспечения полномочия(нормативные правовые акты,договоры,соглашения Российской Федерации,Новосибирской области и муниципального образования Верх-Майзасского сельсовета)</t>
  </si>
  <si>
    <t>1)в целом;  2) в целом;
3) ст 14п.19 ; 4) в целом</t>
  </si>
  <si>
    <t>1)08.10.2003, не установлен; 2) 24.07.2017, не установлен; 
3) 10.04.2013, не установлен; 4) 28.01.2019 ,не установлен</t>
  </si>
  <si>
    <t xml:space="preserve">1) Федеральный закон от 02.03.2007 № 25-ФЗ "О муниципальной службе в Российской Федерации"; 
 2) Федеральный закон от 06.10.2003 № 131-ФЗ "Об общих принципах организации местного самоуправления в Российской Федерации";     3) Постановление Правительства Новосибирской области от 31.01.2017 № 20-п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(или) содержание органов местного самоуправления муниципальных образований Новосибирской области";  4) Решение сессии Совета депутатов Верх-Майзасского сельсовета«Порядк оплаты труда лиц, замещающих муниципальные должности, действующих на постоянной основе, муниципальных служащих и содержание органов местного самоуправления Верх-Майзасского сельсовета Кыштовского района Новосибирской области». ; 5) " Положения об оплате труда рабочих, занятых в администрации Верх-Майзасского сельсовета Кыштовского  района Новосибирской области"(утв.ПА от 27.12.2017г.№58)
                                       </t>
  </si>
  <si>
    <t>1) в целом;
2) в целом.     3) в целом;
4) в целом. 5) в целом;
6) в целом; 7) в целом</t>
  </si>
  <si>
    <t>1)08.10.2003, не установлен; 
2) 24.12.1994, не установлен ; 3 )05.08.2014, не установлен;   4)25.06.2007 не установлен;  5)26.08.2013 не установлен</t>
  </si>
  <si>
    <t xml:space="preserve">1) в целом; 
2) в целом 3) в целом; 4) в целом; 
5) в целом </t>
  </si>
  <si>
    <t>1)в целом;  2) в целом  3) в целом 4) в целом</t>
  </si>
  <si>
    <t>1)Федеральный закон от 06.10.2003 № 131-ФЗ "Об общих принципах организации местного самоуправления в Российской Федерации";     2)Федеральный закон от 17.07.2007 № 132-ФЗ "О внесении изменений в Федеральный закон "О федеральном бюджете на 2007 год" (в ред. от 23.11.2007)                                                                                     3)Закон Новосибирской области от 02.07.2008 № 245-ОЗ"О развитии малого и среднего предпринимательства в Новосибирской области"(ред. от 10.11.2017)(принят постановлением Новосибирского областного Совета депутатов от 26.06.2008 № 245-ОСД) ;                    4) Постановление Правительства Новосибирской области от 09.04.2013 №131-п "О субсидиях местным бюджетам и Порядке финансирования мероприятий, предусмотренных ведомственной целевой программой "Государственная поддержка муниципальных образований по благоустройству территорий населенных пунктов и подготовке объектов жилищно-коммунального хозяйства Новосибирской области к работе в осенне-зимний период на 2013 - 2015 годы"(ред. от 28.04.2014)                                                                                                               5) Постановление Правительства Новосибирской области от 16.02.2015 № 66-п "Об утверждении государственной программы Новосибирской области "Жилищно-коммунальное хозяйство Новосибирской области в 2015 - 2022 годах" (ред. от 21.08.2018)</t>
  </si>
  <si>
    <t>1) Федеральный закон от 06.10.2003 № 131-ФЗ "Об общих принципах организации местного самоуправления в Российской Федерации"; 
 2) Федеральный закон от 21.12.1994 № 68-ФЗ"О защите населения и территорий от чрезвычайных ситуаций природного и техногенного характера"(ред. от 15.02.2016)                                                3)Постановление Правительства Новосибирской области от 05.08.2014 № 324-п "О Порядке финансового обеспечения мероприятий, направленных на предупреждение и ликвидацию чрезвычайных ситуаций и последствий стихийных бедствий, и взаимодействия органов исполнительной власти при их возникновении";                       4)Постановление администрации Верх-Майзасского сельсовета от 25.06.2007г №31"О порядке финансирования мероприятий в области защиты населения и территорий при ликвидации чрезвычайных ситуаций технологенного и природного характера"                         5)Постановление администрации Верх-майзасского сельсовета от 26.08.2013г №30 "О формах и порядке материального стимулирования деятельности добровольных пожпрных,осуществляющих свою деятельность на территории Верх-Майзасского сельсовета Кыштовского р-на НСО за счет средств бюджета Верх-Майзасского сельсовета Кыштовского района НСО"</t>
  </si>
  <si>
    <t>1) в целом; 
2)в целом;    3)в целом; 4) в целом;  5) в целом</t>
  </si>
  <si>
    <t>Код бюджетной классификации(раздел/
подраздел  )</t>
  </si>
  <si>
    <t>финансовый год +1</t>
  </si>
  <si>
    <t>финансовый год +2</t>
  </si>
  <si>
    <t>Объем средств на исполнение расходного обязательства муниципального образования(руб)</t>
  </si>
  <si>
    <t>1) Федеральный закон от 06.10.2003 № 131-ФЗ "Об общих принципах организации местного самоуправления в Российской Федерации"; 
 2) Федеральный закон от25.10.2001 № 136-ФЗ "Земельный кодекс Российской Федерации" (ред. от 12.12.2011)
3) Закон Новосибирской области от 06.12.2001 № 198-ОЗ "Об управлении и распоряжении государственной собственностью Новосибирской области"  
4)Постановление Правительства Новосибирской области от 31.01.2017 №20-п "О нормативах формирования расходов на оплату труда депутатов, выборных должностных лиц местного самоуправления, осуществляющих свои полномочия на постоянной основе, муниципальных служащих и (или) содержание органов местного самоуправления муниципальных образований Новосибирской области"</t>
  </si>
  <si>
    <t>1)Федеральный закон от 06.10.2003 № 131-ФЗ "Об общих принципах организации местного самоуправления в Российской Федерации" 2)Закон Новосибирской области от 07.07.2007 № 124-ОЗ"О культуре в Новосибирской области"(принят постановлением Новосибирского областного Совета депутатов от 28.06.2007 N 124-ОСД) (ред. от 02.11.2015)  :                                                   3)Постановление Правительства Новосибирской области от 03.02.2015 №46-п "Об утверждении государственной программы Новосибирской области "Культура Новосибирской области" на 2015 - 2020 годы" (ред. от 04.09.2018) ;                                                                                                           4)Постановление Правительства Новосибирской области от 15.07.2013 № 309-п "О государственной программе Новосибирской области "Управление государственными финансами в Новосибирской области на 2014 - 2020 годы"(ред. от 07.08.2018).</t>
  </si>
  <si>
    <t>1)Федеральный закон от 06.10.2003 № 131-ФЗ "Об общих принципах организации местного самоуправления в Российской Федерации"                                                                                            2) Постановление Правительства Новосибирской области от 16.02.2015 № 66-п "Об утверждении государственной программы Новосибирской области "Жилищно-коммунальное хозяйство Новосибирской области в 2015 - 2022 годах" (ред. от 21.08.2018)</t>
  </si>
  <si>
    <t xml:space="preserve">1) Федеральный закон от 06.10.2003 № 131-ФЗ "Об общих принципах организации местного самоуправления в Российской Федерации";       2) Постановление Правительства Новосибирской области от 24.07.2017 № 284-п "О субсидиях местным бюджетам на благоустройство территорий кладбищ в Новосибирской области"                                                                                                                            3) Постановление Правительства Новосибирской области от 09.04.2013 № 131-п "О субсидиях местным бюджетам и Порядке финансирования мероприятий, предусмотренных ведомственной целевой программой "Государственная поддержка муниципальных образований по благоустройству территорий населенных пунктов и подготовке объектов жилищно-коммунального хозяйства Новосибирской области к работе в осенне-зимний период на 2013 - 2015 годы"(ред. от 28.04.2014)   4)Постановление администрации Верх-Майзасского с/с от 28.01.2019г №12 "Об утверждении Положения об организации ритуальных услух и содержании мест захоронения на территории Верх-Майзасского  сельсовета Кыштовского района Новосибирской области"
</t>
  </si>
  <si>
    <t>1) Федеральный закон от 06.10.2003 № 131-ФЗ "Об общих принципах организации местного самоуправления в Российской Федерации"; 
2) Федеральный закон от 08.11.2007 № 257-ФЗ "Об автомобильных дорогах и о дорожной деятельности в Российской Федерации и о внесении изменений в отдельные законодательные акты Российской Федерации" 3) Закон Новосибирской области от 07.10.2011 № 116-ОЗ "О дорожном фонде Новосибирской области"ред. от 27.09.2016)(принят постановлением Законодательного Собрания Новосибирской области от 29.09.2011 № 116-ЗС)                                                                              4) Закон Новосибирской области от 02.05.2009 №329-ОЗ "О дорожной деятельности в отношении автомобильных дорог регионального или межмуниципального значения"(ред. от 07.05.2018)(принят постановлением Новосибирского областного Совета депутатов от 23.04.2009 № 329-ОСД);                                                                          5) Постановление Правительства Новосибирской области от 21.12.2011 № 571-п "Об утверждении долгосрочной целевой программы "Развитие автомобильных дорог регионального, межмуниципального и местного значения в Новосибирской области в 2012 - 2016 годах"(ред. от 29.12.2014)   ;                                                                                           6) Постановление Правительства Новосибирской области от 23.01.2015 № 22-п "Об утверждении государственной программы Новосибирской области "Развитие автомобильных дорог регионального, межмуниципального и местного значения в Новосибирской области" в 2015 - 2022 годах"(ред. от 06.02.2018)                                                                                                                                  7)Решение 10 сессии Верх-Майзасского сельсовета от 16.09.2016г" №2 "О создании дорожного фонда Верх-Майзасского сельсовета Кыштовского района Новосибирской области и утверждении Положения о порядке формирования и использования дорожного фонда Верх-Майзасского сельсовета Кыштовского района Новосибирской области" ;                                                                             8)Положение о нормативах финансовых затрат на капитальный ремонт, ремонт, содержание автомобильных дорог общего пользования местного значения в границах муниципального образования Верх-Майзасского сельсовета и правил их расчета(утв.ППостановл.№3 от 18.01.2018г)</t>
  </si>
  <si>
    <t>1) Федеральный закон от 02.03.2007 № 25-ФЗ "О муниципальной службе в Российской Федерации"; 
 2) Федеральный закон от 06.10.2003 № 131-ФЗ "Об общих принципах организации местного самоуправления в Российской Федерации"                                                                                    3)Закона Новосибирской области от 01.02.2005 N 265-ОЗ «О государственной гражданской службе Новосибирской области»( изм.08.02.2018г.№27);                                                                           4)Положения о порядке назначения, выплаты, перерасчета размера пенсии за выслугу лет муниципальным служащим администрации Верх-Майзасского сельсовета Кыштовского района Новосибирской области(утв.Решением 51 сес.Совета депутатов Верх-Майзасского сельсовета)</t>
  </si>
  <si>
    <t xml:space="preserve">1) Федеральный закон от 06.10.2003 № 131-ФЗ "Об общих принципах организации местного самоуправления в Российской Федерации";                                                                                          2) Федеральный закон от 28.03.1998 № 53-ФЗ "О воинской обязанности и военной службе"(ред. от 03.08.2018)                                                                                                                               3)Постановление Правительства Российской Федерации от 29.04.2006 № 258 "О субвенциях на осуществление полномочий по первичному воинскому учету на территориях, где отсутствуют военные комиссариаты" (ред. от 27.11.2014)(вместе с "Методикой распределения между субъектами Российской Федерации субвенций из федерального бюджета на осуществление полномочий по первичному воинскому учету на территориях, где отсутствуют военные комиссариаты", "Правилами предоставления из федерального бюджета бюджетам субъектов Российской Федерации субвенций на осуществление полномочий по первичному воинскому учету на территориях, где отсутствуют военные комиссариаты");                                                                     4))Постановление администрации Верх-Майзасского сельсовета от 28.08.2012г № 30  "Об утверждении Положения об оплате труда работников осуществляющих первичный воинский учет на террриториях ,где отсутствуют военные комиссариаты"  </t>
  </si>
  <si>
    <t>1) 08.10.2003, не установлен;                            2) 28.03.1998    3)19.05.2006  не установлен;          4) 28.08.2012, не установлен</t>
  </si>
  <si>
    <t xml:space="preserve">1) 01.06.2007, не установлен; 
 2) 08.10.2003, не установлен;   3)31.01.2017, не установлен;          4) 17.04.2017, не установлен;           5) 27.12.2017,не установлен
</t>
  </si>
  <si>
    <t>1) 08.10.2003, не установлен; 
 2) 14.11.2007, не установлен;            3) 07.10.2011, не установлен; 
4) 08.05.2009, не установлен ;           5) 21.12.2011, не установлен;           6) 23.01.2015, не установлен  7)16.09.2016 не установлен</t>
  </si>
  <si>
    <t xml:space="preserve">1)19.10.1999, не установлен; 
 2) 30.06.1999, не установлен                             3) 08.10.20013, не установлено   ;    4)с 31.03.2003, не установлено;        5) 05.03.2013, не установлен              </t>
  </si>
  <si>
    <t>1) Федеральный закон от 06.10.1999 № 184-ФЗ "Об общих принципах организации законодательных (представительных) и исполнительных органов государственной власти субъектов Российской Федерации"(ред. от 01.05.2019); 
2) Федеральный закон от 24.06.1999 № 120-ФЗ "Об основах системы профилактики безнадзорности и правонарушений несовершеннолетних"(ред. от 27.06.2018)                                                                     3) Федеральный закон от 06.10.2003 № 131-ФЗ "Об общих принципах организации местного самоуправления в Российской Федерации";                                                                                          4)Закон Новосибирской области от 14.02.2003 № 99-ОЗ"Об административных правонарушениях в Новосибирской области"((ред. от 05.12.2016)(принят постановлением Новосибирского областного Совета депутатов от 30.01.2003 № 99-ОСД);                                                                                           5) "Об установлении Порядка предоставления субвенций из областного бюджета Новосибирской области местным бюджетам муниципальных образований Новосибирской области на осуществление отдельных государственных полномочий Новосибирской области по решению вопросов в сфере административных правонарушений и Порядка расходования субвенций из областного бюджета Новосибирской области местным бюджетам муниципальных образований Новосибирской области на осуществление отдельных государственных полномочий Новосибирской области по решению вопросов в сфере административных правонарушений"(ред. от 11.07.2017)</t>
  </si>
  <si>
    <t>1) 01.06.2007, не установлен; 
2) 08.10.2003, не установлен; 3)23.03.2013, не установлено;         4) 20.01.2011, не установлено;        5) не установлен</t>
  </si>
  <si>
    <t xml:space="preserve">1) Федеральный закон от 02.03.2007 № 25-ФЗ "О муниципальной службе в Российской Федерации"; 
2) Федеральный закон от 06.10.2003 № 131-ФЗ "Об общих принципах организации местного самоуправления в Российской Федерации";                                                                                  3)Закон Новосибирской области от 30.10.2007 № 157-ОЗ "О муниципальной службе в Новосибирской области" (принят постановлением Новосибирского областного Совета депутатов от                                                                                                                               4) Решение 11 сессии Верх-Майзасского сельсовета "Порядок предоставления иных межбюджетных трансфертов из бюджета Верх-Майзасского сельсовета в бюджета Кыштовского муниципального  района.";                                                                                                                                                     5)Соглашение от 15.11.2017г №б/н"О передаче контрольно-счетному органу Кыштовского района Новосибирской области полномочий контрольно-счетного органа Верх-Майзасского сельсовета по осуществлению внешнего финансового контроля"
</t>
  </si>
  <si>
    <t>отчетный финансовый год</t>
  </si>
  <si>
    <t xml:space="preserve">текущий финансовый год </t>
  </si>
  <si>
    <t>очередной финансовый год</t>
  </si>
  <si>
    <t xml:space="preserve">Глава администрации                                                                                                                                                                                          </t>
  </si>
  <si>
    <t xml:space="preserve">                                                                                                                Кононов В.А.</t>
  </si>
  <si>
    <t>Приложение</t>
  </si>
  <si>
    <t>к Порядку ведения реестра расходных</t>
  </si>
  <si>
    <t>обязательств Верх-Майзасского сельсовета Кыштовского района</t>
  </si>
  <si>
    <t>Новосибирской области</t>
  </si>
  <si>
    <t xml:space="preserve">                                               Александрова В.Ю.                                    </t>
  </si>
  <si>
    <t xml:space="preserve">                                    (должность)                                     (подпись)                                           (расшифровка подписи)                                                                                                       (телефон, e-mail)	</t>
  </si>
  <si>
    <t>0102, 
0104,</t>
  </si>
  <si>
    <t xml:space="preserve">0102, 
0104, 0107
</t>
  </si>
  <si>
    <t>на   2021 г.</t>
  </si>
  <si>
    <r>
      <rPr>
        <sz val="14"/>
        <rFont val="Times New Roman"/>
        <family val="1"/>
        <charset val="204"/>
      </rPr>
      <t>" _18 " ноября __ 2020 г</t>
    </r>
    <r>
      <rPr>
        <sz val="10"/>
        <rFont val="Times New Roman"/>
        <family val="1"/>
        <charset val="204"/>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</si>
</sst>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color theme="1"/>
      <name val="Calibri"/>
      <family val="2"/>
      <charset val="204"/>
      <scheme val="minor"/>
    </font>
    <font>
      <sz val="10"/>
      <name val="Arial"/>
      <charset val="204"/>
    </font>
    <font>
      <sz val="10"/>
      <name val="Times New Roman"/>
      <charset val="204"/>
    </font>
    <font>
      <b/>
      <sz val="10"/>
      <name val="Times New Roman"/>
      <charset val="204"/>
    </font>
    <font>
      <b/>
      <sz val="12"/>
      <name val="Times New Roman"/>
      <charset val="204"/>
    </font>
    <font>
      <sz val="12"/>
      <name val="Times New Roman"/>
      <charset val="204"/>
    </font>
    <font>
      <sz val="10"/>
      <name val="Times New Roman"/>
      <family val="1"/>
      <charset val="204"/>
    </font>
    <font>
      <sz val="10"/>
      <name val="Arial"/>
      <family val="2"/>
      <charset val="204"/>
    </font>
    <font>
      <b/>
      <sz val="10"/>
      <name val="Times New Roman"/>
      <family val="1"/>
      <charset val="204"/>
    </font>
    <font>
      <sz val="10"/>
      <name val="Arial Cyr"/>
      <charset val="204"/>
    </font>
    <font>
      <sz val="14"/>
      <name val="Times New Roman"/>
      <family val="1"/>
      <charset val="204"/>
    </font>
    <font>
      <sz val="11"/>
      <color theme="1"/>
      <name val="Times New Roman"/>
      <family val="1"/>
      <charset val="204"/>
    </font>
    <font>
      <b/>
      <sz val="14"/>
      <name val="Times New Roman"/>
      <family val="1"/>
      <charset val="204"/>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right style="thin">
        <color indexed="64"/>
      </right>
      <top style="thin">
        <color indexed="64"/>
      </top>
      <bottom/>
      <diagonal/>
    </border>
    <border>
      <left/>
      <right/>
      <top/>
      <bottom style="thin">
        <color indexed="64"/>
      </bottom>
      <diagonal/>
    </border>
    <border>
      <left/>
      <right/>
      <top style="thin">
        <color indexed="64"/>
      </top>
      <bottom/>
      <diagonal/>
    </border>
  </borders>
  <cellStyleXfs count="3">
    <xf numFmtId="0" fontId="0" fillId="0" borderId="0"/>
    <xf numFmtId="0" fontId="1" fillId="0" borderId="0"/>
    <xf numFmtId="0" fontId="9" fillId="0" borderId="0"/>
  </cellStyleXfs>
  <cellXfs count="97">
    <xf numFmtId="0" fontId="0" fillId="0" borderId="0" xfId="0"/>
    <xf numFmtId="0" fontId="1" fillId="0" borderId="0" xfId="1"/>
    <xf numFmtId="0" fontId="1" fillId="0" borderId="0" xfId="1" applyProtection="1">
      <protection hidden="1"/>
    </xf>
    <xf numFmtId="0" fontId="2" fillId="0" borderId="0" xfId="1" applyNumberFormat="1" applyFont="1" applyFill="1" applyAlignment="1" applyProtection="1">
      <alignment horizontal="left"/>
      <protection hidden="1"/>
    </xf>
    <xf numFmtId="0" fontId="2" fillId="0" borderId="0" xfId="1" applyNumberFormat="1" applyFont="1" applyFill="1" applyAlignment="1" applyProtection="1">
      <alignment horizontal="left" vertical="top"/>
      <protection hidden="1"/>
    </xf>
    <xf numFmtId="0" fontId="2" fillId="0" borderId="0" xfId="1" applyNumberFormat="1" applyFont="1" applyFill="1" applyAlignment="1" applyProtection="1">
      <alignment horizontal="left" vertical="top" wrapText="1"/>
      <protection hidden="1"/>
    </xf>
    <xf numFmtId="0" fontId="2" fillId="0" borderId="0" xfId="1" applyNumberFormat="1" applyFont="1" applyFill="1" applyAlignment="1" applyProtection="1">
      <protection hidden="1"/>
    </xf>
    <xf numFmtId="0" fontId="2" fillId="0" borderId="0" xfId="1" applyNumberFormat="1" applyFont="1" applyFill="1" applyAlignment="1" applyProtection="1">
      <alignment horizontal="center" vertical="top"/>
      <protection hidden="1"/>
    </xf>
    <xf numFmtId="0" fontId="2" fillId="0" borderId="1" xfId="1" applyNumberFormat="1" applyFont="1" applyFill="1" applyBorder="1" applyAlignment="1" applyProtection="1">
      <alignment horizontal="center" vertical="top"/>
      <protection hidden="1"/>
    </xf>
    <xf numFmtId="0" fontId="2" fillId="0" borderId="1" xfId="1" applyNumberFormat="1" applyFont="1" applyFill="1" applyBorder="1" applyAlignment="1" applyProtection="1">
      <alignment horizontal="center" vertical="top" wrapText="1"/>
      <protection hidden="1"/>
    </xf>
    <xf numFmtId="0" fontId="2" fillId="0" borderId="2" xfId="1" applyNumberFormat="1" applyFont="1" applyFill="1" applyBorder="1" applyAlignment="1" applyProtection="1">
      <alignment horizontal="center" vertical="top"/>
      <protection hidden="1"/>
    </xf>
    <xf numFmtId="0" fontId="3" fillId="0" borderId="1" xfId="1" applyNumberFormat="1" applyFont="1" applyFill="1" applyBorder="1" applyAlignment="1" applyProtection="1">
      <alignment horizontal="left" vertical="top" wrapText="1"/>
      <protection hidden="1"/>
    </xf>
    <xf numFmtId="0" fontId="2" fillId="0" borderId="0" xfId="1" applyNumberFormat="1" applyFont="1" applyFill="1" applyAlignment="1" applyProtection="1">
      <alignment horizontal="center" vertical="top" wrapText="1"/>
      <protection hidden="1"/>
    </xf>
    <xf numFmtId="0" fontId="2" fillId="0" borderId="2" xfId="1" applyNumberFormat="1" applyFont="1" applyFill="1" applyBorder="1" applyAlignment="1" applyProtection="1">
      <alignment horizontal="center" vertical="top" wrapText="1"/>
      <protection hidden="1"/>
    </xf>
    <xf numFmtId="0" fontId="2" fillId="0" borderId="3" xfId="1" applyNumberFormat="1" applyFont="1" applyFill="1" applyBorder="1" applyAlignment="1" applyProtection="1">
      <alignment horizontal="center" vertical="top" wrapText="1"/>
      <protection hidden="1"/>
    </xf>
    <xf numFmtId="0" fontId="3" fillId="0" borderId="4" xfId="1" applyNumberFormat="1" applyFont="1" applyFill="1" applyBorder="1" applyAlignment="1" applyProtection="1">
      <alignment horizontal="left" vertical="top" wrapText="1"/>
      <protection hidden="1"/>
    </xf>
    <xf numFmtId="0" fontId="2" fillId="0" borderId="5" xfId="1" applyNumberFormat="1" applyFont="1" applyFill="1" applyBorder="1" applyAlignment="1" applyProtection="1">
      <alignment horizontal="center" vertical="top"/>
      <protection hidden="1"/>
    </xf>
    <xf numFmtId="0" fontId="2" fillId="0" borderId="7" xfId="1" applyNumberFormat="1" applyFont="1" applyFill="1" applyBorder="1" applyAlignment="1" applyProtection="1">
      <alignment horizontal="center" vertical="top" wrapText="1"/>
      <protection hidden="1"/>
    </xf>
    <xf numFmtId="0" fontId="2" fillId="0" borderId="1" xfId="1" applyNumberFormat="1" applyFont="1" applyFill="1" applyBorder="1" applyAlignment="1" applyProtection="1">
      <alignment horizontal="left" vertical="top" wrapText="1"/>
      <protection hidden="1"/>
    </xf>
    <xf numFmtId="0" fontId="2" fillId="0" borderId="6" xfId="1" applyNumberFormat="1" applyFont="1" applyFill="1" applyBorder="1" applyAlignment="1" applyProtection="1">
      <alignment horizontal="left" vertical="top" wrapText="1"/>
      <protection hidden="1"/>
    </xf>
    <xf numFmtId="0" fontId="2" fillId="0" borderId="8" xfId="1" applyNumberFormat="1" applyFont="1" applyFill="1" applyBorder="1" applyAlignment="1" applyProtection="1">
      <alignment horizontal="center" vertical="top" wrapText="1"/>
      <protection hidden="1"/>
    </xf>
    <xf numFmtId="0" fontId="2" fillId="0" borderId="8" xfId="1" applyNumberFormat="1" applyFont="1" applyFill="1" applyBorder="1" applyAlignment="1" applyProtection="1">
      <alignment horizontal="left" vertical="top" wrapText="1"/>
      <protection hidden="1"/>
    </xf>
    <xf numFmtId="0" fontId="2" fillId="0" borderId="9" xfId="1" applyNumberFormat="1" applyFont="1" applyFill="1" applyBorder="1" applyAlignment="1" applyProtection="1">
      <alignment horizontal="left" vertical="top" wrapText="1"/>
      <protection hidden="1"/>
    </xf>
    <xf numFmtId="0" fontId="2" fillId="0" borderId="10" xfId="1" applyNumberFormat="1" applyFont="1" applyFill="1" applyBorder="1" applyAlignment="1" applyProtection="1">
      <alignment horizontal="center" vertical="top" wrapText="1"/>
      <protection hidden="1"/>
    </xf>
    <xf numFmtId="0" fontId="2" fillId="0" borderId="11" xfId="1" applyNumberFormat="1" applyFont="1" applyFill="1" applyBorder="1" applyAlignment="1" applyProtection="1">
      <alignment horizontal="left" vertical="top" wrapText="1"/>
      <protection hidden="1"/>
    </xf>
    <xf numFmtId="0" fontId="2" fillId="0" borderId="4" xfId="1" applyNumberFormat="1" applyFont="1" applyFill="1" applyBorder="1" applyAlignment="1" applyProtection="1">
      <alignment horizontal="left" vertical="top" wrapText="1"/>
      <protection hidden="1"/>
    </xf>
    <xf numFmtId="0" fontId="2" fillId="0" borderId="12" xfId="1" applyNumberFormat="1" applyFont="1" applyFill="1" applyBorder="1" applyAlignment="1" applyProtection="1">
      <alignment horizontal="center" vertical="top"/>
      <protection hidden="1"/>
    </xf>
    <xf numFmtId="0" fontId="2" fillId="0" borderId="0" xfId="1" applyNumberFormat="1" applyFont="1" applyFill="1" applyAlignment="1" applyProtection="1">
      <alignment horizontal="center" vertical="center" wrapText="1"/>
      <protection hidden="1"/>
    </xf>
    <xf numFmtId="0" fontId="2" fillId="0" borderId="10"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horizontal="center" vertical="center"/>
      <protection hidden="1"/>
    </xf>
    <xf numFmtId="0" fontId="2" fillId="0" borderId="3" xfId="1" applyNumberFormat="1" applyFont="1" applyFill="1" applyBorder="1" applyAlignment="1" applyProtection="1">
      <alignment horizontal="center" vertical="center" wrapText="1"/>
      <protection hidden="1"/>
    </xf>
    <xf numFmtId="0" fontId="2" fillId="0" borderId="13"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14" xfId="1" applyNumberFormat="1" applyFont="1" applyFill="1" applyBorder="1" applyAlignment="1" applyProtection="1">
      <alignment horizontal="center" vertical="center" wrapText="1"/>
      <protection hidden="1"/>
    </xf>
    <xf numFmtId="0" fontId="5" fillId="0" borderId="0" xfId="1" applyNumberFormat="1" applyFont="1" applyFill="1" applyAlignment="1" applyProtection="1">
      <alignment wrapText="1"/>
      <protection hidden="1"/>
    </xf>
    <xf numFmtId="0" fontId="2" fillId="0" borderId="12" xfId="1" applyNumberFormat="1" applyFont="1" applyFill="1" applyBorder="1" applyAlignment="1" applyProtection="1">
      <alignment horizontal="center" vertical="top" wrapText="1"/>
      <protection hidden="1"/>
    </xf>
    <xf numFmtId="49" fontId="6" fillId="0" borderId="2" xfId="1" applyNumberFormat="1" applyFont="1" applyFill="1" applyBorder="1" applyAlignment="1" applyProtection="1">
      <alignment horizontal="center" vertical="top" wrapText="1"/>
      <protection hidden="1"/>
    </xf>
    <xf numFmtId="0" fontId="6" fillId="0" borderId="2" xfId="1" applyNumberFormat="1" applyFont="1" applyFill="1" applyBorder="1" applyAlignment="1" applyProtection="1">
      <alignment horizontal="center" vertical="top" wrapText="1"/>
      <protection hidden="1"/>
    </xf>
    <xf numFmtId="0" fontId="6" fillId="0" borderId="0" xfId="1" applyNumberFormat="1" applyFont="1" applyFill="1" applyAlignment="1" applyProtection="1">
      <protection hidden="1"/>
    </xf>
    <xf numFmtId="0" fontId="1" fillId="0" borderId="15" xfId="1" applyBorder="1" applyProtection="1">
      <protection hidden="1"/>
    </xf>
    <xf numFmtId="0" fontId="6" fillId="0" borderId="0" xfId="1" applyNumberFormat="1" applyFont="1" applyFill="1" applyAlignment="1" applyProtection="1">
      <alignment horizontal="left"/>
      <protection hidden="1"/>
    </xf>
    <xf numFmtId="0" fontId="2" fillId="0" borderId="15" xfId="1" applyNumberFormat="1" applyFont="1" applyFill="1" applyBorder="1" applyAlignment="1" applyProtection="1">
      <alignment horizontal="left"/>
      <protection hidden="1"/>
    </xf>
    <xf numFmtId="0" fontId="7" fillId="0" borderId="0" xfId="1" applyFont="1" applyProtection="1">
      <protection hidden="1"/>
    </xf>
    <xf numFmtId="0" fontId="6" fillId="0" borderId="1" xfId="1" applyNumberFormat="1" applyFont="1" applyFill="1" applyBorder="1" applyAlignment="1" applyProtection="1">
      <alignment horizontal="left" vertical="top" wrapText="1"/>
      <protection hidden="1"/>
    </xf>
    <xf numFmtId="0" fontId="6" fillId="0" borderId="2" xfId="1" applyNumberFormat="1" applyFont="1" applyFill="1" applyBorder="1" applyAlignment="1" applyProtection="1">
      <alignment horizontal="left" vertical="top" wrapText="1"/>
      <protection hidden="1"/>
    </xf>
    <xf numFmtId="0" fontId="2" fillId="0" borderId="11" xfId="1" applyNumberFormat="1" applyFont="1" applyFill="1" applyBorder="1" applyAlignment="1" applyProtection="1">
      <alignment horizontal="center" vertical="top" wrapText="1"/>
      <protection hidden="1"/>
    </xf>
    <xf numFmtId="0" fontId="2" fillId="0" borderId="6" xfId="1" applyNumberFormat="1" applyFont="1" applyFill="1" applyBorder="1" applyAlignment="1" applyProtection="1">
      <alignment horizontal="center" vertical="top" wrapText="1"/>
      <protection hidden="1"/>
    </xf>
    <xf numFmtId="0" fontId="2" fillId="0" borderId="9" xfId="1" applyNumberFormat="1" applyFont="1" applyFill="1" applyBorder="1" applyAlignment="1" applyProtection="1">
      <alignment horizontal="center" vertical="top" wrapText="1"/>
      <protection hidden="1"/>
    </xf>
    <xf numFmtId="0" fontId="2" fillId="0" borderId="1" xfId="1" applyNumberFormat="1" applyFont="1" applyFill="1" applyBorder="1" applyAlignment="1" applyProtection="1">
      <alignment horizontal="center" vertical="center" wrapText="1"/>
      <protection hidden="1"/>
    </xf>
    <xf numFmtId="0" fontId="4" fillId="0" borderId="0" xfId="1" applyNumberFormat="1" applyFont="1" applyFill="1" applyAlignment="1" applyProtection="1">
      <alignment horizontal="center" vertical="center"/>
      <protection hidden="1"/>
    </xf>
    <xf numFmtId="0" fontId="6" fillId="0" borderId="0" xfId="1" applyNumberFormat="1" applyFont="1" applyFill="1" applyAlignment="1" applyProtection="1">
      <alignment horizontal="left" vertical="top"/>
      <protection hidden="1"/>
    </xf>
    <xf numFmtId="0" fontId="2" fillId="0" borderId="6" xfId="1" applyNumberFormat="1" applyFont="1" applyFill="1" applyBorder="1" applyAlignment="1" applyProtection="1">
      <alignment horizontal="center" vertical="top" wrapText="1"/>
      <protection hidden="1"/>
    </xf>
    <xf numFmtId="0" fontId="4" fillId="0" borderId="0" xfId="1" applyNumberFormat="1" applyFont="1" applyFill="1" applyAlignment="1" applyProtection="1">
      <alignment horizontal="center" vertical="center"/>
      <protection hidden="1"/>
    </xf>
    <xf numFmtId="0" fontId="2" fillId="3" borderId="8" xfId="1" applyNumberFormat="1" applyFont="1" applyFill="1" applyBorder="1" applyAlignment="1" applyProtection="1">
      <alignment horizontal="left" vertical="top" wrapText="1"/>
      <protection hidden="1"/>
    </xf>
    <xf numFmtId="0" fontId="4" fillId="0" borderId="0" xfId="1" applyNumberFormat="1" applyFont="1" applyFill="1" applyAlignment="1" applyProtection="1">
      <alignment vertical="center"/>
      <protection hidden="1"/>
    </xf>
    <xf numFmtId="0" fontId="6" fillId="3" borderId="2" xfId="1" applyNumberFormat="1" applyFont="1" applyFill="1" applyBorder="1" applyAlignment="1" applyProtection="1">
      <alignment horizontal="left" vertical="top" wrapText="1"/>
      <protection hidden="1"/>
    </xf>
    <xf numFmtId="0" fontId="2" fillId="3" borderId="6" xfId="1" applyNumberFormat="1" applyFont="1" applyFill="1" applyBorder="1" applyAlignment="1" applyProtection="1">
      <alignment horizontal="left" vertical="top" wrapText="1"/>
      <protection hidden="1"/>
    </xf>
    <xf numFmtId="0" fontId="6" fillId="3" borderId="1" xfId="1" applyNumberFormat="1" applyFont="1" applyFill="1" applyBorder="1" applyAlignment="1" applyProtection="1">
      <alignment horizontal="left" vertical="top" wrapText="1"/>
      <protection hidden="1"/>
    </xf>
    <xf numFmtId="0" fontId="2" fillId="0" borderId="6" xfId="1" applyNumberFormat="1" applyFont="1" applyFill="1" applyBorder="1" applyAlignment="1" applyProtection="1">
      <alignment horizontal="center" vertical="top" wrapText="1"/>
      <protection hidden="1"/>
    </xf>
    <xf numFmtId="2" fontId="8" fillId="2" borderId="9" xfId="1" applyNumberFormat="1" applyFont="1" applyFill="1" applyBorder="1" applyAlignment="1" applyProtection="1">
      <alignment horizontal="right" vertical="top" wrapText="1"/>
      <protection hidden="1"/>
    </xf>
    <xf numFmtId="2" fontId="8" fillId="2" borderId="11" xfId="1" applyNumberFormat="1" applyFont="1" applyFill="1" applyBorder="1" applyAlignment="1" applyProtection="1">
      <alignment horizontal="right" vertical="top" wrapText="1"/>
      <protection hidden="1"/>
    </xf>
    <xf numFmtId="2" fontId="8" fillId="2" borderId="6" xfId="1" applyNumberFormat="1" applyFont="1" applyFill="1" applyBorder="1" applyAlignment="1" applyProtection="1">
      <alignment horizontal="right" vertical="top" wrapText="1"/>
      <protection hidden="1"/>
    </xf>
    <xf numFmtId="2" fontId="8" fillId="2" borderId="1" xfId="1" applyNumberFormat="1" applyFont="1" applyFill="1" applyBorder="1" applyAlignment="1" applyProtection="1">
      <alignment horizontal="right" vertical="top"/>
      <protection hidden="1"/>
    </xf>
    <xf numFmtId="2" fontId="8" fillId="3" borderId="2" xfId="1" applyNumberFormat="1" applyFont="1" applyFill="1" applyBorder="1" applyAlignment="1" applyProtection="1">
      <alignment horizontal="right" vertical="top" wrapText="1"/>
      <protection hidden="1"/>
    </xf>
    <xf numFmtId="2" fontId="8" fillId="3" borderId="1" xfId="1" applyNumberFormat="1" applyFont="1" applyFill="1" applyBorder="1" applyAlignment="1" applyProtection="1">
      <alignment horizontal="right" vertical="top" wrapText="1"/>
      <protection hidden="1"/>
    </xf>
    <xf numFmtId="2" fontId="8" fillId="3" borderId="8" xfId="1" applyNumberFormat="1" applyFont="1" applyFill="1" applyBorder="1" applyAlignment="1" applyProtection="1">
      <alignment horizontal="right" vertical="top" wrapText="1"/>
      <protection hidden="1"/>
    </xf>
    <xf numFmtId="0" fontId="2" fillId="3" borderId="1" xfId="1" applyNumberFormat="1" applyFont="1" applyFill="1" applyBorder="1" applyAlignment="1" applyProtection="1">
      <alignment horizontal="center" vertical="center" wrapText="1"/>
      <protection hidden="1"/>
    </xf>
    <xf numFmtId="0" fontId="2" fillId="0" borderId="0" xfId="1" applyNumberFormat="1" applyFont="1" applyFill="1" applyAlignment="1" applyProtection="1">
      <alignment vertical="top"/>
      <protection hidden="1"/>
    </xf>
    <xf numFmtId="2" fontId="8" fillId="3" borderId="11" xfId="1" applyNumberFormat="1" applyFont="1" applyFill="1" applyBorder="1" applyAlignment="1" applyProtection="1">
      <alignment horizontal="right" vertical="top" wrapText="1"/>
      <protection hidden="1"/>
    </xf>
    <xf numFmtId="2" fontId="8" fillId="3" borderId="6" xfId="1" applyNumberFormat="1" applyFont="1" applyFill="1" applyBorder="1" applyAlignment="1" applyProtection="1">
      <alignment horizontal="right" vertical="top" wrapText="1"/>
      <protection hidden="1"/>
    </xf>
    <xf numFmtId="0" fontId="2" fillId="0" borderId="11" xfId="1" applyNumberFormat="1" applyFont="1" applyFill="1" applyBorder="1" applyAlignment="1" applyProtection="1">
      <alignment horizontal="center" vertical="center" wrapText="1"/>
      <protection hidden="1"/>
    </xf>
    <xf numFmtId="0" fontId="2" fillId="0" borderId="16" xfId="1" applyNumberFormat="1" applyFont="1" applyFill="1" applyBorder="1" applyAlignment="1" applyProtection="1">
      <alignment horizontal="center" vertical="center" wrapText="1"/>
      <protection hidden="1"/>
    </xf>
    <xf numFmtId="0" fontId="2" fillId="0" borderId="14"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center" wrapText="1"/>
      <protection hidden="1"/>
    </xf>
    <xf numFmtId="0" fontId="2" fillId="0" borderId="0" xfId="1" applyNumberFormat="1" applyFont="1" applyFill="1" applyBorder="1" applyAlignment="1" applyProtection="1">
      <alignment horizontal="center" vertical="center" wrapText="1"/>
      <protection hidden="1"/>
    </xf>
    <xf numFmtId="0" fontId="2" fillId="0" borderId="5" xfId="1" applyNumberFormat="1" applyFont="1" applyFill="1" applyBorder="1" applyAlignment="1" applyProtection="1">
      <alignment horizontal="center" vertical="center" wrapText="1"/>
      <protection hidden="1"/>
    </xf>
    <xf numFmtId="0" fontId="2" fillId="0" borderId="4" xfId="1" applyNumberFormat="1" applyFont="1" applyFill="1" applyBorder="1" applyAlignment="1" applyProtection="1">
      <alignment horizontal="center" vertical="center" wrapText="1"/>
      <protection hidden="1"/>
    </xf>
    <xf numFmtId="0" fontId="2" fillId="0" borderId="15" xfId="1" applyNumberFormat="1" applyFont="1" applyFill="1" applyBorder="1" applyAlignment="1" applyProtection="1">
      <alignment horizontal="center" vertical="center" wrapText="1"/>
      <protection hidden="1"/>
    </xf>
    <xf numFmtId="0" fontId="2" fillId="0" borderId="13" xfId="1" applyNumberFormat="1" applyFont="1" applyFill="1" applyBorder="1" applyAlignment="1" applyProtection="1">
      <alignment horizontal="center" vertical="center" wrapText="1"/>
      <protection hidden="1"/>
    </xf>
    <xf numFmtId="0" fontId="4" fillId="0" borderId="0" xfId="1" applyNumberFormat="1" applyFont="1" applyFill="1" applyAlignment="1" applyProtection="1">
      <alignment horizontal="center" vertical="center"/>
      <protection hidden="1"/>
    </xf>
    <xf numFmtId="0" fontId="12" fillId="0" borderId="0" xfId="1" applyNumberFormat="1" applyFont="1" applyFill="1" applyAlignment="1" applyProtection="1">
      <alignment horizontal="center" vertical="center" wrapText="1"/>
      <protection hidden="1"/>
    </xf>
    <xf numFmtId="0" fontId="8" fillId="0" borderId="0" xfId="1" applyNumberFormat="1" applyFont="1" applyFill="1" applyAlignment="1" applyProtection="1">
      <alignment horizontal="center" vertical="center" wrapText="1"/>
      <protection hidden="1"/>
    </xf>
    <xf numFmtId="0" fontId="2" fillId="0" borderId="1" xfId="1" applyNumberFormat="1" applyFont="1" applyFill="1" applyBorder="1" applyAlignment="1" applyProtection="1">
      <alignment horizontal="center" vertical="center" wrapText="1"/>
      <protection hidden="1"/>
    </xf>
    <xf numFmtId="0" fontId="2" fillId="0" borderId="12" xfId="1" applyNumberFormat="1" applyFont="1" applyFill="1" applyBorder="1" applyAlignment="1" applyProtection="1">
      <alignment horizontal="left" vertical="top" wrapText="1"/>
      <protection hidden="1"/>
    </xf>
    <xf numFmtId="0" fontId="6" fillId="0" borderId="12" xfId="1" applyNumberFormat="1" applyFont="1" applyFill="1" applyBorder="1" applyAlignment="1" applyProtection="1">
      <alignment horizontal="center" vertical="top" wrapText="1"/>
      <protection hidden="1"/>
    </xf>
    <xf numFmtId="0" fontId="6" fillId="0" borderId="12" xfId="1" applyNumberFormat="1" applyFont="1" applyFill="1" applyBorder="1" applyAlignment="1" applyProtection="1">
      <alignment horizontal="left" vertical="top" wrapText="1"/>
      <protection hidden="1"/>
    </xf>
    <xf numFmtId="0" fontId="2" fillId="0" borderId="10" xfId="1" applyNumberFormat="1" applyFont="1" applyFill="1" applyBorder="1" applyAlignment="1" applyProtection="1">
      <alignment horizontal="center" vertical="center" wrapText="1"/>
      <protection hidden="1"/>
    </xf>
    <xf numFmtId="0" fontId="2" fillId="0" borderId="8" xfId="1" applyNumberFormat="1" applyFont="1" applyFill="1" applyBorder="1" applyAlignment="1" applyProtection="1">
      <alignment horizontal="center" vertical="center" wrapText="1"/>
      <protection hidden="1"/>
    </xf>
    <xf numFmtId="0" fontId="2" fillId="0" borderId="2" xfId="1" applyNumberFormat="1" applyFont="1" applyFill="1" applyBorder="1" applyAlignment="1" applyProtection="1">
      <alignment horizontal="center" vertical="center" wrapText="1"/>
      <protection hidden="1"/>
    </xf>
    <xf numFmtId="0" fontId="2" fillId="0" borderId="9" xfId="1" applyNumberFormat="1" applyFont="1" applyFill="1" applyBorder="1" applyAlignment="1" applyProtection="1">
      <alignment horizontal="center" vertical="top" wrapText="1"/>
      <protection hidden="1"/>
    </xf>
    <xf numFmtId="0" fontId="2" fillId="0" borderId="6" xfId="1" applyNumberFormat="1" applyFont="1" applyFill="1" applyBorder="1" applyAlignment="1" applyProtection="1">
      <alignment horizontal="center" vertical="top" wrapText="1"/>
      <protection hidden="1"/>
    </xf>
    <xf numFmtId="0" fontId="2" fillId="0" borderId="11" xfId="1" applyNumberFormat="1" applyFont="1" applyFill="1" applyBorder="1" applyAlignment="1" applyProtection="1">
      <alignment horizontal="center" vertical="top" wrapText="1"/>
      <protection hidden="1"/>
    </xf>
    <xf numFmtId="0" fontId="2" fillId="3" borderId="1" xfId="1" applyNumberFormat="1" applyFont="1" applyFill="1" applyBorder="1" applyAlignment="1" applyProtection="1">
      <alignment horizontal="center" vertical="center" wrapText="1"/>
      <protection hidden="1"/>
    </xf>
    <xf numFmtId="0" fontId="11" fillId="0" borderId="0" xfId="0" applyFont="1" applyAlignment="1">
      <alignment horizontal="right"/>
    </xf>
    <xf numFmtId="0" fontId="11" fillId="0" borderId="0" xfId="0" applyFont="1" applyAlignment="1">
      <alignment horizontal="center"/>
    </xf>
    <xf numFmtId="0" fontId="11" fillId="0" borderId="0" xfId="0" applyFont="1" applyAlignment="1">
      <alignment horizontal="left"/>
    </xf>
  </cellXfs>
  <cellStyles count="3">
    <cellStyle name="Обычный" xfId="0" builtinId="0"/>
    <cellStyle name="Обычный 2" xfId="1"/>
    <cellStyle name="Обычный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tabSelected="1" topLeftCell="A52" zoomScale="72" zoomScaleNormal="72" workbookViewId="0">
      <selection activeCell="D67" sqref="D67"/>
    </sheetView>
  </sheetViews>
  <sheetFormatPr defaultColWidth="9.1796875" defaultRowHeight="12.5" x14ac:dyDescent="0.25"/>
  <cols>
    <col min="1" max="1" width="4.81640625" style="1" customWidth="1"/>
    <col min="2" max="3" width="0" style="1" hidden="1" customWidth="1"/>
    <col min="4" max="4" width="45.08984375" style="1" customWidth="1"/>
    <col min="5" max="5" width="8.7265625" style="1" customWidth="1"/>
    <col min="6" max="6" width="80.6328125" style="1" customWidth="1"/>
    <col min="7" max="7" width="10.26953125" style="1" bestFit="1" customWidth="1"/>
    <col min="8" max="8" width="15.6328125" style="1" customWidth="1"/>
    <col min="9" max="9" width="9.08984375" style="1" customWidth="1"/>
    <col min="10" max="15" width="14" style="1" customWidth="1"/>
    <col min="16" max="18" width="0" style="1" hidden="1" customWidth="1"/>
    <col min="19" max="140" width="9.1796875" style="1" customWidth="1"/>
    <col min="141" max="16384" width="9.1796875" style="1"/>
  </cols>
  <sheetData>
    <row r="1" spans="1:18" ht="12.75" customHeight="1" x14ac:dyDescent="0.35">
      <c r="A1" s="30"/>
      <c r="B1" s="7"/>
      <c r="C1" s="7"/>
      <c r="D1" s="7"/>
      <c r="E1" s="7"/>
      <c r="F1" s="7"/>
      <c r="G1" s="7"/>
      <c r="H1" s="7"/>
      <c r="I1" s="2"/>
      <c r="J1" s="7"/>
      <c r="K1" s="7"/>
      <c r="L1" s="2"/>
      <c r="M1" s="35"/>
      <c r="N1" s="68" t="s">
        <v>131</v>
      </c>
      <c r="O1" s="68"/>
      <c r="P1" s="2"/>
      <c r="Q1" s="2"/>
      <c r="R1" s="2"/>
    </row>
    <row r="2" spans="1:18" ht="12.75" customHeight="1" x14ac:dyDescent="0.35">
      <c r="A2" s="30"/>
      <c r="B2" s="7"/>
      <c r="C2" s="7"/>
      <c r="D2" s="7"/>
      <c r="E2" s="7"/>
      <c r="F2" s="7"/>
      <c r="G2" s="7"/>
      <c r="H2" s="7"/>
      <c r="I2" s="2"/>
      <c r="J2" s="7"/>
      <c r="K2" s="7"/>
      <c r="L2" s="2"/>
      <c r="M2" s="35"/>
      <c r="N2" s="7"/>
      <c r="O2" s="7"/>
      <c r="P2" s="2"/>
      <c r="Q2" s="2"/>
      <c r="R2" s="2"/>
    </row>
    <row r="3" spans="1:18" ht="12.75" customHeight="1" x14ac:dyDescent="0.3">
      <c r="A3" s="30"/>
      <c r="B3" s="7"/>
      <c r="C3" s="7"/>
      <c r="D3" s="7"/>
      <c r="E3" s="7"/>
      <c r="F3" s="7"/>
      <c r="G3" s="7"/>
      <c r="H3" s="7"/>
      <c r="I3" s="2"/>
      <c r="J3" s="7"/>
      <c r="K3" s="7"/>
      <c r="L3" s="2"/>
      <c r="M3" s="94" t="s">
        <v>132</v>
      </c>
      <c r="N3" s="94"/>
      <c r="O3" s="94"/>
      <c r="P3" s="94"/>
      <c r="Q3" s="2"/>
      <c r="R3" s="2"/>
    </row>
    <row r="4" spans="1:18" ht="12.75" customHeight="1" x14ac:dyDescent="0.35">
      <c r="A4" s="30"/>
      <c r="B4" s="7"/>
      <c r="C4" s="7"/>
      <c r="D4" s="7"/>
      <c r="E4" s="7"/>
      <c r="F4" s="7"/>
      <c r="G4" s="7"/>
      <c r="H4" s="7"/>
      <c r="I4" s="2"/>
      <c r="J4" s="7"/>
      <c r="K4" s="7"/>
      <c r="L4" s="2"/>
      <c r="M4" s="35"/>
      <c r="N4" s="7"/>
      <c r="O4" s="7"/>
      <c r="P4" s="2"/>
      <c r="Q4" s="2"/>
      <c r="R4" s="2"/>
    </row>
    <row r="5" spans="1:18" ht="12.75" customHeight="1" x14ac:dyDescent="0.3">
      <c r="A5" s="30"/>
      <c r="B5" s="7"/>
      <c r="C5" s="7"/>
      <c r="D5" s="7"/>
      <c r="E5" s="7"/>
      <c r="F5" s="7"/>
      <c r="G5" s="7"/>
      <c r="H5" s="7"/>
      <c r="I5" s="2"/>
      <c r="J5" s="7"/>
      <c r="K5" s="7"/>
      <c r="L5" s="95" t="s">
        <v>133</v>
      </c>
      <c r="M5" s="95"/>
      <c r="N5" s="95"/>
      <c r="O5" s="95"/>
      <c r="P5" s="95"/>
      <c r="Q5" s="2"/>
      <c r="R5" s="2"/>
    </row>
    <row r="6" spans="1:18" ht="12.75" customHeight="1" x14ac:dyDescent="0.3">
      <c r="A6" s="30"/>
      <c r="B6" s="7"/>
      <c r="C6" s="7"/>
      <c r="D6" s="7"/>
      <c r="E6" s="7"/>
      <c r="F6" s="7"/>
      <c r="G6" s="7"/>
      <c r="H6" s="7"/>
      <c r="I6" s="2"/>
      <c r="J6" s="7"/>
      <c r="K6" s="7"/>
      <c r="L6" s="96" t="s">
        <v>134</v>
      </c>
      <c r="M6" s="96"/>
      <c r="N6" s="96"/>
      <c r="O6" s="96"/>
      <c r="P6" s="2"/>
      <c r="Q6" s="2"/>
      <c r="R6" s="2"/>
    </row>
    <row r="7" spans="1:18" ht="12.75" customHeight="1" x14ac:dyDescent="0.35">
      <c r="A7" s="30"/>
      <c r="B7" s="7"/>
      <c r="C7" s="7"/>
      <c r="D7" s="7"/>
      <c r="E7" s="7"/>
      <c r="F7" s="7"/>
      <c r="G7" s="7"/>
      <c r="H7" s="7"/>
      <c r="I7" s="2"/>
      <c r="J7" s="7"/>
      <c r="K7" s="7"/>
      <c r="L7" s="2"/>
      <c r="M7" s="35"/>
      <c r="N7" s="7"/>
      <c r="O7" s="7"/>
      <c r="P7" s="2"/>
      <c r="Q7" s="2"/>
      <c r="R7" s="2"/>
    </row>
    <row r="8" spans="1:18" ht="12.75" customHeight="1" x14ac:dyDescent="0.3">
      <c r="A8" s="2"/>
      <c r="B8" s="6"/>
      <c r="C8" s="6"/>
      <c r="D8" s="6"/>
      <c r="E8" s="6"/>
      <c r="F8" s="6"/>
      <c r="G8" s="6"/>
      <c r="H8" s="6"/>
      <c r="I8" s="2"/>
      <c r="J8" s="6"/>
      <c r="K8" s="6"/>
      <c r="L8" s="6"/>
      <c r="M8" s="6"/>
      <c r="N8" s="2"/>
      <c r="O8" s="2"/>
      <c r="P8" s="2"/>
      <c r="Q8" s="2"/>
      <c r="R8" s="2"/>
    </row>
    <row r="9" spans="1:18" ht="15" customHeight="1" x14ac:dyDescent="0.25">
      <c r="A9" s="2"/>
      <c r="B9" s="2"/>
      <c r="C9" s="50"/>
      <c r="D9" s="55" t="s">
        <v>63</v>
      </c>
      <c r="E9" s="55"/>
      <c r="F9" s="55"/>
      <c r="G9" s="55"/>
      <c r="H9" s="55"/>
      <c r="I9" s="53"/>
      <c r="J9" s="53"/>
      <c r="K9" s="53"/>
      <c r="L9" s="50"/>
      <c r="M9" s="50"/>
      <c r="N9" s="50"/>
      <c r="O9" s="50"/>
      <c r="P9" s="2"/>
      <c r="Q9" s="2"/>
      <c r="R9" s="2"/>
    </row>
    <row r="10" spans="1:18" ht="15" customHeight="1" x14ac:dyDescent="0.25">
      <c r="A10" s="2"/>
      <c r="B10" s="2"/>
      <c r="C10" s="50"/>
      <c r="D10" s="80"/>
      <c r="E10" s="80"/>
      <c r="F10" s="80"/>
      <c r="G10" s="80"/>
      <c r="H10" s="80"/>
      <c r="I10" s="50"/>
      <c r="J10" s="50"/>
      <c r="K10" s="50"/>
      <c r="L10" s="50"/>
      <c r="M10" s="50"/>
      <c r="N10" s="50"/>
      <c r="O10" s="50"/>
      <c r="P10" s="2"/>
      <c r="Q10" s="2"/>
      <c r="R10" s="2"/>
    </row>
    <row r="11" spans="1:18" ht="12.75" customHeight="1" x14ac:dyDescent="0.25">
      <c r="A11" s="2"/>
      <c r="B11" s="50"/>
      <c r="C11" s="50"/>
      <c r="D11" s="50"/>
      <c r="E11" s="50"/>
      <c r="F11" s="50"/>
      <c r="G11" s="50"/>
      <c r="H11" s="50"/>
      <c r="I11" s="2"/>
      <c r="J11" s="50"/>
      <c r="K11" s="50"/>
      <c r="L11" s="50"/>
      <c r="M11" s="50"/>
      <c r="N11" s="2"/>
      <c r="O11" s="2"/>
      <c r="P11" s="2"/>
      <c r="Q11" s="2"/>
      <c r="R11" s="2"/>
    </row>
    <row r="12" spans="1:18" ht="24.5" customHeight="1" x14ac:dyDescent="0.25">
      <c r="A12" s="2"/>
      <c r="B12" s="2"/>
      <c r="C12" s="27"/>
      <c r="D12" s="81" t="s">
        <v>139</v>
      </c>
      <c r="E12" s="82"/>
      <c r="F12" s="82"/>
      <c r="G12" s="82"/>
      <c r="H12" s="82"/>
      <c r="I12" s="27"/>
      <c r="J12" s="27"/>
      <c r="K12" s="27"/>
      <c r="L12" s="27"/>
      <c r="M12" s="27"/>
      <c r="N12" s="27"/>
      <c r="O12" s="27"/>
      <c r="P12" s="2"/>
      <c r="Q12" s="2"/>
      <c r="R12" s="2"/>
    </row>
    <row r="13" spans="1:18" ht="12.75" customHeight="1" x14ac:dyDescent="0.25">
      <c r="A13" s="2"/>
      <c r="B13" s="27"/>
      <c r="C13" s="27"/>
      <c r="D13" s="27"/>
      <c r="E13" s="27"/>
      <c r="F13" s="27"/>
      <c r="G13" s="27"/>
      <c r="H13" s="27"/>
      <c r="I13" s="2"/>
      <c r="J13" s="27"/>
      <c r="K13" s="27"/>
      <c r="L13" s="27"/>
      <c r="M13" s="27"/>
      <c r="N13" s="2"/>
      <c r="O13" s="2"/>
      <c r="P13" s="2"/>
      <c r="Q13" s="2"/>
      <c r="R13" s="2"/>
    </row>
    <row r="14" spans="1:18" ht="12.75" customHeight="1" x14ac:dyDescent="0.3">
      <c r="A14" s="2"/>
      <c r="B14" s="2"/>
      <c r="C14" s="6"/>
      <c r="D14" s="39"/>
      <c r="E14" s="6"/>
      <c r="F14" s="6"/>
      <c r="G14" s="6"/>
      <c r="H14" s="6"/>
      <c r="I14" s="2"/>
      <c r="J14" s="6"/>
      <c r="K14" s="6"/>
      <c r="L14" s="6"/>
      <c r="M14" s="6"/>
      <c r="N14" s="2"/>
      <c r="O14" s="2"/>
      <c r="P14" s="2"/>
      <c r="Q14" s="2"/>
      <c r="R14" s="2"/>
    </row>
    <row r="15" spans="1:18" ht="12.75" customHeight="1" x14ac:dyDescent="0.3">
      <c r="A15" s="2"/>
      <c r="B15" s="2"/>
      <c r="C15" s="6"/>
      <c r="D15" s="39"/>
      <c r="E15" s="6"/>
      <c r="F15" s="6"/>
      <c r="G15" s="6"/>
      <c r="H15" s="6"/>
      <c r="I15" s="2"/>
      <c r="J15" s="6"/>
      <c r="K15" s="6"/>
      <c r="L15" s="6"/>
      <c r="M15" s="6"/>
      <c r="N15" s="2"/>
      <c r="O15" s="2"/>
      <c r="P15" s="2"/>
      <c r="Q15" s="2"/>
      <c r="R15" s="2"/>
    </row>
    <row r="16" spans="1:18" ht="12.75" customHeight="1" x14ac:dyDescent="0.25">
      <c r="A16" s="2"/>
      <c r="B16" s="2"/>
      <c r="C16" s="2"/>
      <c r="D16" s="2"/>
      <c r="E16" s="2"/>
      <c r="F16" s="2"/>
      <c r="G16" s="2"/>
      <c r="H16" s="2"/>
      <c r="I16" s="2"/>
      <c r="J16" s="2"/>
      <c r="K16" s="2"/>
      <c r="L16" s="2"/>
      <c r="M16" s="2"/>
      <c r="N16" s="2"/>
      <c r="O16" s="2"/>
      <c r="P16" s="2"/>
      <c r="Q16" s="2"/>
      <c r="R16" s="2"/>
    </row>
    <row r="17" spans="1:18" ht="34.5" customHeight="1" x14ac:dyDescent="0.25">
      <c r="A17" s="30"/>
      <c r="B17" s="49" t="s">
        <v>57</v>
      </c>
      <c r="C17" s="49" t="s">
        <v>56</v>
      </c>
      <c r="D17" s="83" t="s">
        <v>55</v>
      </c>
      <c r="E17" s="83" t="s">
        <v>54</v>
      </c>
      <c r="F17" s="71" t="s">
        <v>97</v>
      </c>
      <c r="G17" s="72"/>
      <c r="H17" s="73"/>
      <c r="I17" s="87" t="s">
        <v>108</v>
      </c>
      <c r="J17" s="71" t="s">
        <v>111</v>
      </c>
      <c r="K17" s="72"/>
      <c r="L17" s="72"/>
      <c r="M17" s="72"/>
      <c r="N17" s="72"/>
      <c r="O17" s="73"/>
      <c r="P17" s="34" t="s">
        <v>53</v>
      </c>
      <c r="Q17" s="31"/>
      <c r="R17" s="27"/>
    </row>
    <row r="18" spans="1:18" ht="24.75" customHeight="1" x14ac:dyDescent="0.25">
      <c r="A18" s="30"/>
      <c r="B18" s="49"/>
      <c r="C18" s="49"/>
      <c r="D18" s="83"/>
      <c r="E18" s="83"/>
      <c r="F18" s="74"/>
      <c r="G18" s="75"/>
      <c r="H18" s="76"/>
      <c r="I18" s="88"/>
      <c r="J18" s="77"/>
      <c r="K18" s="78"/>
      <c r="L18" s="78"/>
      <c r="M18" s="78"/>
      <c r="N18" s="78"/>
      <c r="O18" s="79"/>
      <c r="P18" s="33"/>
      <c r="Q18" s="31"/>
      <c r="R18" s="27"/>
    </row>
    <row r="19" spans="1:18" ht="64.5" customHeight="1" x14ac:dyDescent="0.25">
      <c r="A19" s="30"/>
      <c r="B19" s="49"/>
      <c r="C19" s="49"/>
      <c r="D19" s="83"/>
      <c r="E19" s="83"/>
      <c r="F19" s="77"/>
      <c r="G19" s="78"/>
      <c r="H19" s="79"/>
      <c r="I19" s="88"/>
      <c r="J19" s="93" t="s">
        <v>126</v>
      </c>
      <c r="K19" s="93"/>
      <c r="L19" s="93" t="s">
        <v>127</v>
      </c>
      <c r="M19" s="93" t="s">
        <v>128</v>
      </c>
      <c r="N19" s="93" t="s">
        <v>52</v>
      </c>
      <c r="O19" s="93"/>
      <c r="P19" s="33"/>
      <c r="Q19" s="31"/>
      <c r="R19" s="27"/>
    </row>
    <row r="20" spans="1:18" ht="79.5" customHeight="1" x14ac:dyDescent="0.25">
      <c r="A20" s="30"/>
      <c r="B20" s="49"/>
      <c r="C20" s="49"/>
      <c r="D20" s="83"/>
      <c r="E20" s="83"/>
      <c r="F20" s="49" t="s">
        <v>51</v>
      </c>
      <c r="G20" s="49" t="s">
        <v>50</v>
      </c>
      <c r="H20" s="49" t="s">
        <v>49</v>
      </c>
      <c r="I20" s="89"/>
      <c r="J20" s="67" t="s">
        <v>48</v>
      </c>
      <c r="K20" s="67" t="s">
        <v>47</v>
      </c>
      <c r="L20" s="93"/>
      <c r="M20" s="93"/>
      <c r="N20" s="67" t="s">
        <v>109</v>
      </c>
      <c r="O20" s="67" t="s">
        <v>110</v>
      </c>
      <c r="P20" s="32"/>
      <c r="Q20" s="31"/>
      <c r="R20" s="27"/>
    </row>
    <row r="21" spans="1:18" ht="12.75" customHeight="1" x14ac:dyDescent="0.25">
      <c r="A21" s="30"/>
      <c r="B21" s="49"/>
      <c r="C21" s="49"/>
      <c r="D21" s="28">
        <v>1</v>
      </c>
      <c r="E21" s="28">
        <v>2</v>
      </c>
      <c r="F21" s="28">
        <v>3</v>
      </c>
      <c r="G21" s="28">
        <v>4</v>
      </c>
      <c r="H21" s="28">
        <v>5</v>
      </c>
      <c r="I21" s="28">
        <v>30</v>
      </c>
      <c r="J21" s="28">
        <v>31</v>
      </c>
      <c r="K21" s="28">
        <v>32</v>
      </c>
      <c r="L21" s="28">
        <v>41</v>
      </c>
      <c r="M21" s="28">
        <v>46</v>
      </c>
      <c r="N21" s="28">
        <v>61</v>
      </c>
      <c r="O21" s="28">
        <v>62</v>
      </c>
      <c r="P21" s="29">
        <v>20</v>
      </c>
      <c r="Q21" s="28"/>
      <c r="R21" s="27"/>
    </row>
    <row r="22" spans="1:18" ht="60.5" customHeight="1" x14ac:dyDescent="0.25">
      <c r="A22" s="16"/>
      <c r="B22" s="8">
        <v>700000000</v>
      </c>
      <c r="C22" s="47">
        <v>5</v>
      </c>
      <c r="D22" s="22" t="s">
        <v>65</v>
      </c>
      <c r="E22" s="20" t="s">
        <v>46</v>
      </c>
      <c r="F22" s="48" t="s">
        <v>3</v>
      </c>
      <c r="G22" s="48" t="s">
        <v>3</v>
      </c>
      <c r="H22" s="48" t="s">
        <v>3</v>
      </c>
      <c r="I22" s="20" t="s">
        <v>3</v>
      </c>
      <c r="J22" s="60">
        <f>J23+J35+J38+J44+J50+J51+J53</f>
        <v>7970795.4899999993</v>
      </c>
      <c r="K22" s="60">
        <f>K23+K35+K38+K44+K50+K51+K53</f>
        <v>7561158.3700000001</v>
      </c>
      <c r="L22" s="60">
        <f>L23+L35+L38+L44+L50+L51</f>
        <v>8119474.1299999999</v>
      </c>
      <c r="M22" s="60">
        <f>M23+M35+M38+M44+M50+M51+M53</f>
        <v>7816125</v>
      </c>
      <c r="N22" s="60">
        <f>N23+N35+N38+N44+N50+N51+N53</f>
        <v>2910775</v>
      </c>
      <c r="O22" s="60">
        <f>O23+O35+O38+O44+O50+O51+O53</f>
        <v>3210635</v>
      </c>
      <c r="P22" s="17" t="s">
        <v>2</v>
      </c>
      <c r="Q22" s="90"/>
      <c r="R22" s="90"/>
    </row>
    <row r="23" spans="1:18" ht="65.5" customHeight="1" x14ac:dyDescent="0.25">
      <c r="A23" s="16"/>
      <c r="B23" s="8">
        <v>701000000</v>
      </c>
      <c r="C23" s="47">
        <v>5</v>
      </c>
      <c r="D23" s="24" t="s">
        <v>66</v>
      </c>
      <c r="E23" s="23" t="s">
        <v>45</v>
      </c>
      <c r="F23" s="46" t="s">
        <v>3</v>
      </c>
      <c r="G23" s="46" t="s">
        <v>3</v>
      </c>
      <c r="H23" s="46" t="s">
        <v>3</v>
      </c>
      <c r="I23" s="23" t="s">
        <v>3</v>
      </c>
      <c r="J23" s="69">
        <f>J24+J29</f>
        <v>5213579.96</v>
      </c>
      <c r="K23" s="69">
        <f t="shared" ref="K23:O23" si="0">K24+K29</f>
        <v>4866684.99</v>
      </c>
      <c r="L23" s="69">
        <f>L24+L29</f>
        <v>5029556.76</v>
      </c>
      <c r="M23" s="69">
        <f t="shared" si="0"/>
        <v>4762867.5</v>
      </c>
      <c r="N23" s="69">
        <f t="shared" si="0"/>
        <v>2439336</v>
      </c>
      <c r="O23" s="69">
        <f t="shared" si="0"/>
        <v>2635013</v>
      </c>
      <c r="P23" s="17" t="s">
        <v>2</v>
      </c>
      <c r="Q23" s="92"/>
      <c r="R23" s="92"/>
    </row>
    <row r="24" spans="1:18" ht="59" customHeight="1" x14ac:dyDescent="0.25">
      <c r="A24" s="16"/>
      <c r="B24" s="8">
        <v>701010000</v>
      </c>
      <c r="C24" s="47">
        <v>5</v>
      </c>
      <c r="D24" s="19" t="s">
        <v>67</v>
      </c>
      <c r="E24" s="23" t="s">
        <v>44</v>
      </c>
      <c r="F24" s="47" t="s">
        <v>3</v>
      </c>
      <c r="G24" s="47" t="s">
        <v>3</v>
      </c>
      <c r="H24" s="47" t="s">
        <v>3</v>
      </c>
      <c r="I24" s="9" t="s">
        <v>3</v>
      </c>
      <c r="J24" s="70">
        <f>J25+J26+J28+J27</f>
        <v>3952539.75</v>
      </c>
      <c r="K24" s="70">
        <f t="shared" ref="K24:O24" si="1">K25+K26+K28+K27</f>
        <v>3765849.17</v>
      </c>
      <c r="L24" s="70">
        <f>L25+L26+L28+L27</f>
        <v>3927817.06</v>
      </c>
      <c r="M24" s="70">
        <f t="shared" si="1"/>
        <v>3682307.5</v>
      </c>
      <c r="N24" s="70">
        <f t="shared" si="1"/>
        <v>1299876</v>
      </c>
      <c r="O24" s="70">
        <f t="shared" si="1"/>
        <v>1452543</v>
      </c>
      <c r="P24" s="17" t="s">
        <v>2</v>
      </c>
      <c r="Q24" s="91"/>
      <c r="R24" s="91"/>
    </row>
    <row r="25" spans="1:18" ht="142.5" customHeight="1" x14ac:dyDescent="0.25">
      <c r="A25" s="16"/>
      <c r="B25" s="8">
        <v>701010003</v>
      </c>
      <c r="C25" s="9">
        <v>5</v>
      </c>
      <c r="D25" s="19" t="s">
        <v>16</v>
      </c>
      <c r="E25" s="23">
        <v>6505</v>
      </c>
      <c r="F25" s="18" t="s">
        <v>112</v>
      </c>
      <c r="G25" s="18" t="s">
        <v>82</v>
      </c>
      <c r="H25" s="18" t="s">
        <v>83</v>
      </c>
      <c r="I25" s="9" t="s">
        <v>43</v>
      </c>
      <c r="J25" s="65">
        <v>4900</v>
      </c>
      <c r="K25" s="65">
        <v>4900</v>
      </c>
      <c r="L25" s="65">
        <v>7350</v>
      </c>
      <c r="M25" s="65">
        <v>9800</v>
      </c>
      <c r="N25" s="65">
        <v>9800</v>
      </c>
      <c r="O25" s="65">
        <v>9800</v>
      </c>
      <c r="P25" s="14" t="s">
        <v>2</v>
      </c>
      <c r="Q25" s="9">
        <v>0</v>
      </c>
      <c r="R25" s="12" t="s">
        <v>6</v>
      </c>
    </row>
    <row r="26" spans="1:18" ht="132.5" customHeight="1" x14ac:dyDescent="0.25">
      <c r="A26" s="16"/>
      <c r="B26" s="8">
        <v>701010006</v>
      </c>
      <c r="C26" s="9">
        <v>5</v>
      </c>
      <c r="D26" s="19" t="s">
        <v>15</v>
      </c>
      <c r="E26" s="23">
        <v>6508</v>
      </c>
      <c r="F26" s="18" t="s">
        <v>113</v>
      </c>
      <c r="G26" s="18" t="s">
        <v>84</v>
      </c>
      <c r="H26" s="18" t="s">
        <v>85</v>
      </c>
      <c r="I26" s="9" t="s">
        <v>42</v>
      </c>
      <c r="J26" s="65">
        <v>3291560.9</v>
      </c>
      <c r="K26" s="65">
        <v>3194999.78</v>
      </c>
      <c r="L26" s="65">
        <v>3622943.06</v>
      </c>
      <c r="M26" s="65">
        <v>3510367.78</v>
      </c>
      <c r="N26" s="65">
        <v>1164112.32</v>
      </c>
      <c r="O26" s="65">
        <v>1316779.32</v>
      </c>
      <c r="P26" s="14" t="s">
        <v>2</v>
      </c>
      <c r="Q26" s="9">
        <v>0</v>
      </c>
      <c r="R26" s="12" t="s">
        <v>6</v>
      </c>
    </row>
    <row r="27" spans="1:18" ht="191.5" customHeight="1" x14ac:dyDescent="0.25">
      <c r="A27" s="16"/>
      <c r="B27" s="8">
        <v>701010011</v>
      </c>
      <c r="C27" s="9">
        <v>5</v>
      </c>
      <c r="D27" s="19" t="s">
        <v>14</v>
      </c>
      <c r="E27" s="23">
        <v>6513</v>
      </c>
      <c r="F27" s="44" t="s">
        <v>105</v>
      </c>
      <c r="G27" s="44" t="s">
        <v>86</v>
      </c>
      <c r="H27" s="44" t="s">
        <v>87</v>
      </c>
      <c r="I27" s="9" t="s">
        <v>41</v>
      </c>
      <c r="J27" s="65">
        <v>656078.85</v>
      </c>
      <c r="K27" s="65">
        <v>565949.39</v>
      </c>
      <c r="L27" s="65">
        <v>297524</v>
      </c>
      <c r="M27" s="65">
        <v>162139.72</v>
      </c>
      <c r="N27" s="65">
        <v>125963.68</v>
      </c>
      <c r="O27" s="65">
        <v>125963.68</v>
      </c>
      <c r="P27" s="14" t="s">
        <v>2</v>
      </c>
      <c r="Q27" s="9">
        <v>0</v>
      </c>
      <c r="R27" s="12" t="s">
        <v>6</v>
      </c>
    </row>
    <row r="28" spans="1:18" ht="99" customHeight="1" x14ac:dyDescent="0.25">
      <c r="A28" s="16"/>
      <c r="B28" s="8">
        <v>701010012</v>
      </c>
      <c r="C28" s="9">
        <v>5</v>
      </c>
      <c r="D28" s="57" t="s">
        <v>13</v>
      </c>
      <c r="E28" s="23">
        <v>6514</v>
      </c>
      <c r="F28" s="58" t="s">
        <v>114</v>
      </c>
      <c r="G28" s="44" t="s">
        <v>88</v>
      </c>
      <c r="H28" s="44" t="s">
        <v>89</v>
      </c>
      <c r="I28" s="9" t="s">
        <v>37</v>
      </c>
      <c r="J28" s="65"/>
      <c r="K28" s="65"/>
      <c r="L28" s="65"/>
      <c r="M28" s="65"/>
      <c r="N28" s="65">
        <f>J28</f>
        <v>0</v>
      </c>
      <c r="O28" s="65">
        <f>K28</f>
        <v>0</v>
      </c>
      <c r="P28" s="14" t="s">
        <v>2</v>
      </c>
      <c r="Q28" s="9">
        <v>0</v>
      </c>
      <c r="R28" s="12" t="s">
        <v>6</v>
      </c>
    </row>
    <row r="29" spans="1:18" ht="92" customHeight="1" x14ac:dyDescent="0.25">
      <c r="A29" s="16"/>
      <c r="B29" s="8">
        <v>701020000</v>
      </c>
      <c r="C29" s="47">
        <v>5</v>
      </c>
      <c r="D29" s="19" t="s">
        <v>68</v>
      </c>
      <c r="E29" s="20" t="s">
        <v>40</v>
      </c>
      <c r="F29" s="47" t="s">
        <v>3</v>
      </c>
      <c r="G29" s="47" t="s">
        <v>3</v>
      </c>
      <c r="H29" s="47" t="s">
        <v>3</v>
      </c>
      <c r="I29" s="9" t="s">
        <v>3</v>
      </c>
      <c r="J29" s="62">
        <f>J30+J33+J32</f>
        <v>1261040.21</v>
      </c>
      <c r="K29" s="62">
        <f>K30+K33+K32</f>
        <v>1100835.82</v>
      </c>
      <c r="L29" s="62">
        <f>L30+L33+L32</f>
        <v>1101739.7</v>
      </c>
      <c r="M29" s="62">
        <f t="shared" ref="M29:O29" si="2">M30+M33</f>
        <v>1080560</v>
      </c>
      <c r="N29" s="62">
        <f t="shared" si="2"/>
        <v>1139460</v>
      </c>
      <c r="O29" s="62">
        <f t="shared" si="2"/>
        <v>1182470</v>
      </c>
      <c r="P29" s="17" t="s">
        <v>2</v>
      </c>
      <c r="Q29" s="91"/>
      <c r="R29" s="91"/>
    </row>
    <row r="30" spans="1:18" ht="12.75" customHeight="1" x14ac:dyDescent="0.25">
      <c r="A30" s="16"/>
      <c r="B30" s="26">
        <v>701020003</v>
      </c>
      <c r="C30" s="36">
        <v>5</v>
      </c>
      <c r="D30" s="84" t="s">
        <v>12</v>
      </c>
      <c r="E30" s="85">
        <v>6603</v>
      </c>
      <c r="F30" s="86" t="s">
        <v>116</v>
      </c>
      <c r="G30" s="86" t="s">
        <v>101</v>
      </c>
      <c r="H30" s="86" t="s">
        <v>121</v>
      </c>
      <c r="I30" s="9" t="s">
        <v>39</v>
      </c>
      <c r="J30" s="65">
        <f>J31</f>
        <v>1243148.4099999999</v>
      </c>
      <c r="K30" s="65">
        <f t="shared" ref="K30:O30" si="3">K31</f>
        <v>1083612.02</v>
      </c>
      <c r="L30" s="65">
        <f t="shared" si="3"/>
        <v>1023179.41</v>
      </c>
      <c r="M30" s="65">
        <f t="shared" si="3"/>
        <v>1077160</v>
      </c>
      <c r="N30" s="65">
        <f t="shared" si="3"/>
        <v>1139460</v>
      </c>
      <c r="O30" s="65">
        <f t="shared" si="3"/>
        <v>1182470</v>
      </c>
      <c r="P30" s="14" t="s">
        <v>2</v>
      </c>
      <c r="Q30" s="9">
        <v>0</v>
      </c>
      <c r="R30" s="12" t="s">
        <v>6</v>
      </c>
    </row>
    <row r="31" spans="1:18" ht="300" customHeight="1" x14ac:dyDescent="0.25">
      <c r="A31" s="16"/>
      <c r="B31" s="26">
        <v>701020003</v>
      </c>
      <c r="C31" s="36">
        <v>5</v>
      </c>
      <c r="D31" s="84"/>
      <c r="E31" s="85"/>
      <c r="F31" s="86"/>
      <c r="G31" s="84"/>
      <c r="H31" s="84"/>
      <c r="I31" s="9" t="s">
        <v>39</v>
      </c>
      <c r="J31" s="65">
        <v>1243148.4099999999</v>
      </c>
      <c r="K31" s="65">
        <v>1083612.02</v>
      </c>
      <c r="L31" s="65">
        <v>1023179.41</v>
      </c>
      <c r="M31" s="65">
        <v>1077160</v>
      </c>
      <c r="N31" s="65">
        <v>1139460</v>
      </c>
      <c r="O31" s="65">
        <v>1182470</v>
      </c>
      <c r="P31" s="14"/>
      <c r="Q31" s="9"/>
      <c r="R31" s="12" t="s">
        <v>6</v>
      </c>
    </row>
    <row r="32" spans="1:18" ht="195.5" customHeight="1" x14ac:dyDescent="0.25">
      <c r="A32" s="16"/>
      <c r="B32" s="8">
        <v>701020012</v>
      </c>
      <c r="C32" s="9">
        <v>5</v>
      </c>
      <c r="D32" s="19" t="s">
        <v>11</v>
      </c>
      <c r="E32" s="23">
        <v>6612</v>
      </c>
      <c r="F32" s="44" t="s">
        <v>106</v>
      </c>
      <c r="G32" s="44" t="s">
        <v>103</v>
      </c>
      <c r="H32" s="44" t="s">
        <v>102</v>
      </c>
      <c r="I32" s="9" t="s">
        <v>38</v>
      </c>
      <c r="J32" s="65">
        <v>7371.8</v>
      </c>
      <c r="K32" s="65">
        <v>7371.8</v>
      </c>
      <c r="L32" s="65">
        <v>18000</v>
      </c>
      <c r="M32" s="65"/>
      <c r="N32" s="65"/>
      <c r="O32" s="65"/>
      <c r="P32" s="14" t="s">
        <v>2</v>
      </c>
      <c r="Q32" s="9">
        <v>0</v>
      </c>
      <c r="R32" s="12" t="s">
        <v>6</v>
      </c>
    </row>
    <row r="33" spans="1:18" ht="158.5" customHeight="1" x14ac:dyDescent="0.25">
      <c r="A33" s="16"/>
      <c r="B33" s="8">
        <v>701020019</v>
      </c>
      <c r="C33" s="9">
        <v>5</v>
      </c>
      <c r="D33" s="19" t="s">
        <v>10</v>
      </c>
      <c r="E33" s="23">
        <v>6619</v>
      </c>
      <c r="F33" s="44" t="s">
        <v>115</v>
      </c>
      <c r="G33" s="44" t="s">
        <v>98</v>
      </c>
      <c r="H33" s="44" t="s">
        <v>99</v>
      </c>
      <c r="I33" s="9" t="s">
        <v>37</v>
      </c>
      <c r="J33" s="65">
        <v>10520</v>
      </c>
      <c r="K33" s="65">
        <v>9852</v>
      </c>
      <c r="L33" s="65">
        <v>60560.29</v>
      </c>
      <c r="M33" s="65">
        <v>3400</v>
      </c>
      <c r="N33" s="65"/>
      <c r="O33" s="65"/>
      <c r="P33" s="14" t="s">
        <v>2</v>
      </c>
      <c r="Q33" s="9">
        <v>0</v>
      </c>
      <c r="R33" s="12" t="s">
        <v>6</v>
      </c>
    </row>
    <row r="34" spans="1:18" ht="70" customHeight="1" x14ac:dyDescent="0.25">
      <c r="A34" s="16"/>
      <c r="B34" s="8">
        <v>701030000</v>
      </c>
      <c r="C34" s="47">
        <v>5</v>
      </c>
      <c r="D34" s="19" t="s">
        <v>69</v>
      </c>
      <c r="E34" s="20" t="s">
        <v>36</v>
      </c>
      <c r="F34" s="47" t="s">
        <v>3</v>
      </c>
      <c r="G34" s="47" t="s">
        <v>3</v>
      </c>
      <c r="H34" s="47" t="s">
        <v>3</v>
      </c>
      <c r="I34" s="9" t="s">
        <v>3</v>
      </c>
      <c r="J34" s="70"/>
      <c r="K34" s="70"/>
      <c r="L34" s="70"/>
      <c r="M34" s="70"/>
      <c r="N34" s="65">
        <f t="shared" ref="N34:O34" si="4">J34</f>
        <v>0</v>
      </c>
      <c r="O34" s="65">
        <f t="shared" si="4"/>
        <v>0</v>
      </c>
      <c r="P34" s="17" t="s">
        <v>2</v>
      </c>
      <c r="Q34" s="91"/>
      <c r="R34" s="91"/>
    </row>
    <row r="35" spans="1:18" ht="134.5" customHeight="1" x14ac:dyDescent="0.25">
      <c r="A35" s="16"/>
      <c r="B35" s="8">
        <v>702000000</v>
      </c>
      <c r="C35" s="47">
        <v>5</v>
      </c>
      <c r="D35" s="19" t="s">
        <v>70</v>
      </c>
      <c r="E35" s="20" t="s">
        <v>35</v>
      </c>
      <c r="F35" s="47" t="s">
        <v>3</v>
      </c>
      <c r="G35" s="47" t="s">
        <v>3</v>
      </c>
      <c r="H35" s="47" t="s">
        <v>3</v>
      </c>
      <c r="I35" s="9" t="s">
        <v>3</v>
      </c>
      <c r="J35" s="62">
        <f>J36+J37</f>
        <v>2577407.65</v>
      </c>
      <c r="K35" s="62">
        <f t="shared" ref="K35:O35" si="5">K36+K37</f>
        <v>2514665.5</v>
      </c>
      <c r="L35" s="62">
        <f t="shared" si="5"/>
        <v>2894802.4</v>
      </c>
      <c r="M35" s="62">
        <f t="shared" si="5"/>
        <v>2766844.0599999996</v>
      </c>
      <c r="N35" s="62">
        <f t="shared" si="5"/>
        <v>287555</v>
      </c>
      <c r="O35" s="62">
        <f t="shared" si="5"/>
        <v>299525</v>
      </c>
      <c r="P35" s="17" t="s">
        <v>2</v>
      </c>
      <c r="Q35" s="91"/>
      <c r="R35" s="91"/>
    </row>
    <row r="36" spans="1:18" ht="99.5" customHeight="1" x14ac:dyDescent="0.25">
      <c r="A36" s="16"/>
      <c r="B36" s="8">
        <v>702000001</v>
      </c>
      <c r="C36" s="9">
        <v>5</v>
      </c>
      <c r="D36" s="25" t="s">
        <v>23</v>
      </c>
      <c r="E36" s="23">
        <v>6801</v>
      </c>
      <c r="F36" s="45" t="s">
        <v>90</v>
      </c>
      <c r="G36" s="45" t="s">
        <v>91</v>
      </c>
      <c r="H36" s="45" t="s">
        <v>92</v>
      </c>
      <c r="I36" s="38" t="s">
        <v>138</v>
      </c>
      <c r="J36" s="64">
        <v>532866.72</v>
      </c>
      <c r="K36" s="64">
        <v>470833.71</v>
      </c>
      <c r="L36" s="64">
        <v>756420.94</v>
      </c>
      <c r="M36" s="64">
        <v>586660.28</v>
      </c>
      <c r="N36" s="65">
        <v>287555</v>
      </c>
      <c r="O36" s="65">
        <v>299525</v>
      </c>
      <c r="P36" s="14" t="s">
        <v>2</v>
      </c>
      <c r="Q36" s="13">
        <v>0</v>
      </c>
      <c r="R36" s="12" t="s">
        <v>6</v>
      </c>
    </row>
    <row r="37" spans="1:18" ht="160.5" customHeight="1" x14ac:dyDescent="0.25">
      <c r="A37" s="16"/>
      <c r="B37" s="8">
        <v>702000002</v>
      </c>
      <c r="C37" s="9">
        <v>5</v>
      </c>
      <c r="D37" s="19" t="s">
        <v>22</v>
      </c>
      <c r="E37" s="23">
        <v>6802</v>
      </c>
      <c r="F37" s="45" t="s">
        <v>100</v>
      </c>
      <c r="G37" s="45" t="s">
        <v>96</v>
      </c>
      <c r="H37" s="45" t="s">
        <v>120</v>
      </c>
      <c r="I37" s="9" t="s">
        <v>137</v>
      </c>
      <c r="J37" s="65">
        <v>2044540.93</v>
      </c>
      <c r="K37" s="65">
        <v>2043831.79</v>
      </c>
      <c r="L37" s="65">
        <v>2138381.46</v>
      </c>
      <c r="M37" s="65">
        <v>2180183.7799999998</v>
      </c>
      <c r="N37" s="65"/>
      <c r="O37" s="65"/>
      <c r="P37" s="14" t="s">
        <v>2</v>
      </c>
      <c r="Q37" s="9">
        <v>0</v>
      </c>
      <c r="R37" s="12" t="s">
        <v>6</v>
      </c>
    </row>
    <row r="38" spans="1:18" ht="79.5" customHeight="1" x14ac:dyDescent="0.25">
      <c r="A38" s="16"/>
      <c r="B38" s="8">
        <v>703000000</v>
      </c>
      <c r="C38" s="47">
        <v>3</v>
      </c>
      <c r="D38" s="24" t="s">
        <v>71</v>
      </c>
      <c r="E38" s="20" t="s">
        <v>34</v>
      </c>
      <c r="F38" s="46" t="s">
        <v>3</v>
      </c>
      <c r="G38" s="46" t="s">
        <v>3</v>
      </c>
      <c r="H38" s="46" t="s">
        <v>3</v>
      </c>
      <c r="I38" s="23" t="s">
        <v>3</v>
      </c>
      <c r="J38" s="61">
        <f>J39+J40+J41+J43</f>
        <v>80012.88</v>
      </c>
      <c r="K38" s="61">
        <f t="shared" ref="K38:O38" si="6">K39+K40+K41+K43</f>
        <v>80012.88</v>
      </c>
      <c r="L38" s="61">
        <f t="shared" si="6"/>
        <v>85293.72</v>
      </c>
      <c r="M38" s="61">
        <f t="shared" si="6"/>
        <v>170587.44</v>
      </c>
      <c r="N38" s="61">
        <f t="shared" si="6"/>
        <v>0</v>
      </c>
      <c r="O38" s="61">
        <f t="shared" si="6"/>
        <v>0</v>
      </c>
      <c r="P38" s="17" t="s">
        <v>2</v>
      </c>
      <c r="Q38" s="92"/>
      <c r="R38" s="92"/>
    </row>
    <row r="39" spans="1:18" ht="71" customHeight="1" x14ac:dyDescent="0.25">
      <c r="A39" s="16"/>
      <c r="B39" s="8">
        <v>703010000</v>
      </c>
      <c r="C39" s="47">
        <v>5</v>
      </c>
      <c r="D39" s="19" t="s">
        <v>72</v>
      </c>
      <c r="E39" s="23" t="s">
        <v>33</v>
      </c>
      <c r="F39" s="47" t="s">
        <v>3</v>
      </c>
      <c r="G39" s="47" t="s">
        <v>3</v>
      </c>
      <c r="H39" s="47" t="s">
        <v>3</v>
      </c>
      <c r="I39" s="9" t="s">
        <v>3</v>
      </c>
      <c r="J39" s="70"/>
      <c r="K39" s="70"/>
      <c r="L39" s="70"/>
      <c r="M39" s="70"/>
      <c r="N39" s="65">
        <f>J39</f>
        <v>0</v>
      </c>
      <c r="O39" s="65">
        <f>K39</f>
        <v>0</v>
      </c>
      <c r="P39" s="17" t="s">
        <v>2</v>
      </c>
      <c r="Q39" s="91"/>
      <c r="R39" s="91"/>
    </row>
    <row r="40" spans="1:18" ht="81.5" customHeight="1" x14ac:dyDescent="0.25">
      <c r="A40" s="16"/>
      <c r="B40" s="8">
        <v>703020000</v>
      </c>
      <c r="C40" s="47">
        <v>5</v>
      </c>
      <c r="D40" s="19" t="s">
        <v>73</v>
      </c>
      <c r="E40" s="20" t="s">
        <v>32</v>
      </c>
      <c r="F40" s="47" t="s">
        <v>3</v>
      </c>
      <c r="G40" s="47" t="s">
        <v>3</v>
      </c>
      <c r="H40" s="47" t="s">
        <v>3</v>
      </c>
      <c r="I40" s="9" t="s">
        <v>3</v>
      </c>
      <c r="J40" s="70"/>
      <c r="K40" s="70"/>
      <c r="L40" s="70"/>
      <c r="M40" s="70"/>
      <c r="N40" s="65">
        <f>J40</f>
        <v>0</v>
      </c>
      <c r="O40" s="65">
        <f>K40</f>
        <v>0</v>
      </c>
      <c r="P40" s="17" t="s">
        <v>2</v>
      </c>
      <c r="Q40" s="91"/>
      <c r="R40" s="91"/>
    </row>
    <row r="41" spans="1:18" ht="71" customHeight="1" x14ac:dyDescent="0.25">
      <c r="A41" s="16"/>
      <c r="B41" s="8">
        <v>703030000</v>
      </c>
      <c r="C41" s="47">
        <v>5</v>
      </c>
      <c r="D41" s="19" t="s">
        <v>74</v>
      </c>
      <c r="E41" s="20" t="s">
        <v>31</v>
      </c>
      <c r="F41" s="47" t="s">
        <v>3</v>
      </c>
      <c r="G41" s="47" t="s">
        <v>3</v>
      </c>
      <c r="H41" s="47" t="s">
        <v>3</v>
      </c>
      <c r="I41" s="9" t="s">
        <v>3</v>
      </c>
      <c r="J41" s="62">
        <f>J42</f>
        <v>80012.88</v>
      </c>
      <c r="K41" s="62">
        <f t="shared" ref="K41:O41" si="7">K42</f>
        <v>80012.88</v>
      </c>
      <c r="L41" s="62">
        <f t="shared" si="7"/>
        <v>85293.72</v>
      </c>
      <c r="M41" s="62">
        <f t="shared" si="7"/>
        <v>170587.44</v>
      </c>
      <c r="N41" s="62">
        <f t="shared" si="7"/>
        <v>0</v>
      </c>
      <c r="O41" s="62">
        <f t="shared" si="7"/>
        <v>0</v>
      </c>
      <c r="P41" s="17" t="s">
        <v>2</v>
      </c>
      <c r="Q41" s="91"/>
      <c r="R41" s="91"/>
    </row>
    <row r="42" spans="1:18" ht="108.5" customHeight="1" x14ac:dyDescent="0.25">
      <c r="A42" s="16"/>
      <c r="B42" s="8">
        <v>703030001</v>
      </c>
      <c r="C42" s="9">
        <v>5</v>
      </c>
      <c r="D42" s="22" t="s">
        <v>30</v>
      </c>
      <c r="E42" s="9">
        <v>7101</v>
      </c>
      <c r="F42" s="54" t="s">
        <v>117</v>
      </c>
      <c r="G42" s="21" t="s">
        <v>94</v>
      </c>
      <c r="H42" s="21" t="s">
        <v>95</v>
      </c>
      <c r="I42" s="20">
        <v>1001</v>
      </c>
      <c r="J42" s="66">
        <v>80012.88</v>
      </c>
      <c r="K42" s="66">
        <v>80012.88</v>
      </c>
      <c r="L42" s="66">
        <v>85293.72</v>
      </c>
      <c r="M42" s="66">
        <v>170587.44</v>
      </c>
      <c r="N42" s="65"/>
      <c r="O42" s="65"/>
      <c r="P42" s="14" t="s">
        <v>2</v>
      </c>
      <c r="Q42" s="20">
        <v>0</v>
      </c>
      <c r="R42" s="12" t="s">
        <v>6</v>
      </c>
    </row>
    <row r="43" spans="1:18" ht="78.5" customHeight="1" x14ac:dyDescent="0.25">
      <c r="A43" s="16"/>
      <c r="B43" s="8">
        <v>703040000</v>
      </c>
      <c r="C43" s="47">
        <v>3</v>
      </c>
      <c r="D43" s="19" t="s">
        <v>75</v>
      </c>
      <c r="E43" s="13" t="s">
        <v>29</v>
      </c>
      <c r="F43" s="52" t="s">
        <v>3</v>
      </c>
      <c r="G43" s="47" t="s">
        <v>3</v>
      </c>
      <c r="H43" s="47" t="s">
        <v>3</v>
      </c>
      <c r="I43" s="9" t="s">
        <v>3</v>
      </c>
      <c r="J43" s="70"/>
      <c r="K43" s="70"/>
      <c r="L43" s="70"/>
      <c r="M43" s="70"/>
      <c r="N43" s="65">
        <f>J43</f>
        <v>0</v>
      </c>
      <c r="O43" s="65">
        <f>K43</f>
        <v>0</v>
      </c>
      <c r="P43" s="17" t="s">
        <v>2</v>
      </c>
      <c r="Q43" s="91"/>
      <c r="R43" s="91"/>
    </row>
    <row r="44" spans="1:18" ht="117" customHeight="1" x14ac:dyDescent="0.25">
      <c r="A44" s="16"/>
      <c r="B44" s="8">
        <v>704000000</v>
      </c>
      <c r="C44" s="47">
        <v>3</v>
      </c>
      <c r="D44" s="22" t="s">
        <v>76</v>
      </c>
      <c r="E44" s="20" t="s">
        <v>28</v>
      </c>
      <c r="F44" s="48" t="s">
        <v>3</v>
      </c>
      <c r="G44" s="48" t="s">
        <v>3</v>
      </c>
      <c r="H44" s="48" t="s">
        <v>3</v>
      </c>
      <c r="I44" s="20" t="s">
        <v>3</v>
      </c>
      <c r="J44" s="60">
        <f>J45+J47</f>
        <v>92843</v>
      </c>
      <c r="K44" s="60">
        <f t="shared" ref="K44:N44" si="8">K45+K47</f>
        <v>92843</v>
      </c>
      <c r="L44" s="60">
        <f t="shared" si="8"/>
        <v>106401.25</v>
      </c>
      <c r="M44" s="60">
        <f t="shared" si="8"/>
        <v>110065</v>
      </c>
      <c r="N44" s="60">
        <f t="shared" si="8"/>
        <v>111115</v>
      </c>
      <c r="O44" s="60">
        <f>O45+O47</f>
        <v>115565</v>
      </c>
      <c r="P44" s="17" t="s">
        <v>2</v>
      </c>
      <c r="Q44" s="90"/>
      <c r="R44" s="90"/>
    </row>
    <row r="45" spans="1:18" ht="32" customHeight="1" x14ac:dyDescent="0.25">
      <c r="A45" s="16"/>
      <c r="B45" s="8">
        <v>704010000</v>
      </c>
      <c r="C45" s="47">
        <v>5</v>
      </c>
      <c r="D45" s="19" t="s">
        <v>77</v>
      </c>
      <c r="E45" s="23" t="s">
        <v>27</v>
      </c>
      <c r="F45" s="47" t="s">
        <v>3</v>
      </c>
      <c r="G45" s="47" t="s">
        <v>3</v>
      </c>
      <c r="H45" s="47" t="s">
        <v>3</v>
      </c>
      <c r="I45" s="9" t="s">
        <v>3</v>
      </c>
      <c r="J45" s="70">
        <f>J46</f>
        <v>92743</v>
      </c>
      <c r="K45" s="70">
        <f t="shared" ref="K45:O45" si="9">K46</f>
        <v>92743</v>
      </c>
      <c r="L45" s="70">
        <f t="shared" si="9"/>
        <v>106301.25</v>
      </c>
      <c r="M45" s="70">
        <f t="shared" si="9"/>
        <v>109965</v>
      </c>
      <c r="N45" s="70">
        <f t="shared" si="9"/>
        <v>111115</v>
      </c>
      <c r="O45" s="70">
        <f t="shared" si="9"/>
        <v>115565</v>
      </c>
      <c r="P45" s="17" t="s">
        <v>2</v>
      </c>
      <c r="Q45" s="91"/>
      <c r="R45" s="91"/>
    </row>
    <row r="46" spans="1:18" ht="213" customHeight="1" x14ac:dyDescent="0.25">
      <c r="A46" s="16"/>
      <c r="B46" s="8">
        <v>704010003</v>
      </c>
      <c r="C46" s="9">
        <v>5</v>
      </c>
      <c r="D46" s="19" t="s">
        <v>26</v>
      </c>
      <c r="E46" s="23">
        <v>7304</v>
      </c>
      <c r="F46" s="56" t="s">
        <v>118</v>
      </c>
      <c r="G46" s="45" t="s">
        <v>104</v>
      </c>
      <c r="H46" s="45" t="s">
        <v>119</v>
      </c>
      <c r="I46" s="9" t="s">
        <v>25</v>
      </c>
      <c r="J46" s="65">
        <v>92743</v>
      </c>
      <c r="K46" s="65">
        <v>92743</v>
      </c>
      <c r="L46" s="65">
        <v>106301.25</v>
      </c>
      <c r="M46" s="65">
        <v>109965</v>
      </c>
      <c r="N46" s="65">
        <v>111115</v>
      </c>
      <c r="O46" s="65">
        <v>115565</v>
      </c>
      <c r="P46" s="14" t="s">
        <v>2</v>
      </c>
      <c r="Q46" s="9">
        <v>0</v>
      </c>
      <c r="R46" s="12" t="s">
        <v>6</v>
      </c>
    </row>
    <row r="47" spans="1:18" ht="49.5" customHeight="1" x14ac:dyDescent="0.25">
      <c r="A47" s="16"/>
      <c r="B47" s="8">
        <v>704020000</v>
      </c>
      <c r="C47" s="47">
        <v>5</v>
      </c>
      <c r="D47" s="19" t="s">
        <v>78</v>
      </c>
      <c r="E47" s="20" t="s">
        <v>24</v>
      </c>
      <c r="F47" s="47" t="s">
        <v>3</v>
      </c>
      <c r="G47" s="47" t="s">
        <v>3</v>
      </c>
      <c r="H47" s="47" t="s">
        <v>3</v>
      </c>
      <c r="I47" s="9" t="s">
        <v>3</v>
      </c>
      <c r="J47" s="62">
        <f>J48</f>
        <v>100</v>
      </c>
      <c r="K47" s="62">
        <f t="shared" ref="K47:O47" si="10">K48</f>
        <v>100</v>
      </c>
      <c r="L47" s="62">
        <f t="shared" si="10"/>
        <v>100</v>
      </c>
      <c r="M47" s="62">
        <f t="shared" si="10"/>
        <v>100</v>
      </c>
      <c r="N47" s="62">
        <f t="shared" si="10"/>
        <v>0</v>
      </c>
      <c r="O47" s="62">
        <f t="shared" si="10"/>
        <v>0</v>
      </c>
      <c r="P47" s="17" t="s">
        <v>2</v>
      </c>
      <c r="Q47" s="91"/>
      <c r="R47" s="91"/>
    </row>
    <row r="48" spans="1:18" ht="226" customHeight="1" x14ac:dyDescent="0.25">
      <c r="A48" s="16"/>
      <c r="B48" s="8">
        <v>704020001</v>
      </c>
      <c r="C48" s="9">
        <v>5</v>
      </c>
      <c r="D48" s="25" t="s">
        <v>23</v>
      </c>
      <c r="E48" s="23">
        <v>7401</v>
      </c>
      <c r="F48" s="45" t="s">
        <v>123</v>
      </c>
      <c r="G48" s="45" t="s">
        <v>93</v>
      </c>
      <c r="H48" s="45" t="s">
        <v>122</v>
      </c>
      <c r="I48" s="37" t="s">
        <v>58</v>
      </c>
      <c r="J48" s="64">
        <v>100</v>
      </c>
      <c r="K48" s="64">
        <v>100</v>
      </c>
      <c r="L48" s="64">
        <v>100</v>
      </c>
      <c r="M48" s="64">
        <v>100</v>
      </c>
      <c r="N48" s="65"/>
      <c r="O48" s="65"/>
      <c r="P48" s="14" t="s">
        <v>2</v>
      </c>
      <c r="Q48" s="13">
        <v>0</v>
      </c>
      <c r="R48" s="12" t="s">
        <v>6</v>
      </c>
    </row>
    <row r="49" spans="1:18" ht="39" x14ac:dyDescent="0.25">
      <c r="A49" s="16"/>
      <c r="B49" s="8">
        <v>704030000</v>
      </c>
      <c r="C49" s="47">
        <v>3</v>
      </c>
      <c r="D49" s="19" t="s">
        <v>79</v>
      </c>
      <c r="E49" s="13" t="s">
        <v>21</v>
      </c>
      <c r="F49" s="47" t="s">
        <v>3</v>
      </c>
      <c r="G49" s="47" t="s">
        <v>3</v>
      </c>
      <c r="H49" s="47" t="s">
        <v>3</v>
      </c>
      <c r="I49" s="9" t="s">
        <v>3</v>
      </c>
      <c r="J49" s="70"/>
      <c r="K49" s="70"/>
      <c r="L49" s="70"/>
      <c r="M49" s="70"/>
      <c r="N49" s="65">
        <f t="shared" ref="N49:O50" si="11">J49</f>
        <v>0</v>
      </c>
      <c r="O49" s="65">
        <f t="shared" si="11"/>
        <v>0</v>
      </c>
      <c r="P49" s="17" t="s">
        <v>2</v>
      </c>
      <c r="Q49" s="91"/>
      <c r="R49" s="91"/>
    </row>
    <row r="50" spans="1:18" ht="58" customHeight="1" x14ac:dyDescent="0.25">
      <c r="A50" s="16"/>
      <c r="B50" s="8">
        <v>705000000</v>
      </c>
      <c r="C50" s="47">
        <v>5</v>
      </c>
      <c r="D50" s="18" t="s">
        <v>80</v>
      </c>
      <c r="E50" s="20" t="s">
        <v>20</v>
      </c>
      <c r="F50" s="9" t="s">
        <v>3</v>
      </c>
      <c r="G50" s="59" t="s">
        <v>3</v>
      </c>
      <c r="H50" s="59" t="s">
        <v>3</v>
      </c>
      <c r="I50" s="9" t="s">
        <v>3</v>
      </c>
      <c r="J50" s="70"/>
      <c r="K50" s="70"/>
      <c r="L50" s="70"/>
      <c r="M50" s="70"/>
      <c r="N50" s="65">
        <f t="shared" si="11"/>
        <v>0</v>
      </c>
      <c r="O50" s="65">
        <f t="shared" si="11"/>
        <v>0</v>
      </c>
      <c r="P50" s="17" t="s">
        <v>2</v>
      </c>
      <c r="Q50" s="90"/>
      <c r="R50" s="90"/>
    </row>
    <row r="51" spans="1:18" ht="84" customHeight="1" x14ac:dyDescent="0.25">
      <c r="A51" s="16"/>
      <c r="B51" s="8">
        <v>706000000</v>
      </c>
      <c r="C51" s="47">
        <v>5</v>
      </c>
      <c r="D51" s="18" t="s">
        <v>81</v>
      </c>
      <c r="E51" s="13" t="s">
        <v>19</v>
      </c>
      <c r="F51" s="9" t="s">
        <v>3</v>
      </c>
      <c r="G51" s="48" t="s">
        <v>3</v>
      </c>
      <c r="H51" s="48" t="s">
        <v>3</v>
      </c>
      <c r="I51" s="20" t="s">
        <v>3</v>
      </c>
      <c r="J51" s="60">
        <f t="shared" ref="J51:O51" si="12">J52</f>
        <v>6952</v>
      </c>
      <c r="K51" s="60">
        <f t="shared" si="12"/>
        <v>6952</v>
      </c>
      <c r="L51" s="60">
        <f t="shared" si="12"/>
        <v>3420</v>
      </c>
      <c r="M51" s="60">
        <f t="shared" si="12"/>
        <v>5761</v>
      </c>
      <c r="N51" s="60">
        <f t="shared" si="12"/>
        <v>0</v>
      </c>
      <c r="O51" s="60">
        <f t="shared" si="12"/>
        <v>0</v>
      </c>
      <c r="P51" s="17" t="s">
        <v>2</v>
      </c>
      <c r="Q51" s="90"/>
      <c r="R51" s="90"/>
    </row>
    <row r="52" spans="1:18" ht="146" customHeight="1" x14ac:dyDescent="0.25">
      <c r="A52" s="16"/>
      <c r="B52" s="8">
        <v>706021001</v>
      </c>
      <c r="C52" s="9">
        <v>5</v>
      </c>
      <c r="D52" s="25" t="s">
        <v>18</v>
      </c>
      <c r="E52" s="23">
        <v>7802</v>
      </c>
      <c r="F52" s="56" t="s">
        <v>125</v>
      </c>
      <c r="G52" s="44" t="s">
        <v>107</v>
      </c>
      <c r="H52" s="44" t="s">
        <v>124</v>
      </c>
      <c r="I52" s="9" t="s">
        <v>17</v>
      </c>
      <c r="J52" s="64">
        <v>6952</v>
      </c>
      <c r="K52" s="64">
        <v>6952</v>
      </c>
      <c r="L52" s="64">
        <v>3420</v>
      </c>
      <c r="M52" s="64">
        <v>5761</v>
      </c>
      <c r="N52" s="65"/>
      <c r="O52" s="65"/>
      <c r="P52" s="14" t="s">
        <v>2</v>
      </c>
      <c r="Q52" s="13">
        <v>0</v>
      </c>
      <c r="R52" s="12" t="s">
        <v>6</v>
      </c>
    </row>
    <row r="53" spans="1:18" ht="79.5" customHeight="1" x14ac:dyDescent="0.25">
      <c r="A53" s="16"/>
      <c r="B53" s="8">
        <v>707000000</v>
      </c>
      <c r="C53" s="47">
        <v>5</v>
      </c>
      <c r="D53" s="19" t="s">
        <v>9</v>
      </c>
      <c r="E53" s="20" t="s">
        <v>8</v>
      </c>
      <c r="F53" s="45" t="s">
        <v>61</v>
      </c>
      <c r="G53" s="45" t="s">
        <v>60</v>
      </c>
      <c r="H53" s="45" t="s">
        <v>62</v>
      </c>
      <c r="I53" s="9">
        <v>9999</v>
      </c>
      <c r="J53" s="70"/>
      <c r="K53" s="70"/>
      <c r="L53" s="70"/>
      <c r="M53" s="70"/>
      <c r="N53" s="65">
        <v>72769</v>
      </c>
      <c r="O53" s="65">
        <v>160532</v>
      </c>
      <c r="P53" s="17" t="s">
        <v>2</v>
      </c>
      <c r="Q53" s="91"/>
      <c r="R53" s="91"/>
    </row>
    <row r="54" spans="1:18" ht="39.75" customHeight="1" x14ac:dyDescent="0.25">
      <c r="A54" s="16"/>
      <c r="B54" s="8">
        <v>1000000000</v>
      </c>
      <c r="C54" s="9">
        <v>5</v>
      </c>
      <c r="D54" s="15" t="s">
        <v>7</v>
      </c>
      <c r="E54" s="9">
        <v>10600</v>
      </c>
      <c r="F54" s="13" t="s">
        <v>3</v>
      </c>
      <c r="G54" s="13" t="s">
        <v>3</v>
      </c>
      <c r="H54" s="13" t="s">
        <v>3</v>
      </c>
      <c r="I54" s="13" t="s">
        <v>3</v>
      </c>
      <c r="J54" s="64">
        <f t="shared" ref="J54:O54" si="13">J55-J51</f>
        <v>7963843.4899999993</v>
      </c>
      <c r="K54" s="64">
        <f t="shared" si="13"/>
        <v>7554206.3700000001</v>
      </c>
      <c r="L54" s="64">
        <f t="shared" si="13"/>
        <v>8116054.1299999999</v>
      </c>
      <c r="M54" s="64">
        <f t="shared" si="13"/>
        <v>7810364</v>
      </c>
      <c r="N54" s="64">
        <f t="shared" si="13"/>
        <v>2910775</v>
      </c>
      <c r="O54" s="64">
        <f t="shared" si="13"/>
        <v>3210635</v>
      </c>
      <c r="P54" s="14"/>
      <c r="Q54" s="13"/>
      <c r="R54" s="12" t="s">
        <v>6</v>
      </c>
    </row>
    <row r="55" spans="1:18" ht="39.75" customHeight="1" x14ac:dyDescent="0.25">
      <c r="A55" s="7"/>
      <c r="B55" s="8"/>
      <c r="C55" s="8">
        <v>5</v>
      </c>
      <c r="D55" s="11" t="s">
        <v>5</v>
      </c>
      <c r="E55" s="10" t="s">
        <v>4</v>
      </c>
      <c r="F55" s="8" t="s">
        <v>3</v>
      </c>
      <c r="G55" s="8" t="s">
        <v>3</v>
      </c>
      <c r="H55" s="8" t="s">
        <v>3</v>
      </c>
      <c r="I55" s="9" t="s">
        <v>3</v>
      </c>
      <c r="J55" s="63">
        <f>J22</f>
        <v>7970795.4899999993</v>
      </c>
      <c r="K55" s="63">
        <f t="shared" ref="K55:O55" si="14">K22</f>
        <v>7561158.3700000001</v>
      </c>
      <c r="L55" s="63">
        <f>L22</f>
        <v>8119474.1299999999</v>
      </c>
      <c r="M55" s="63">
        <f t="shared" si="14"/>
        <v>7816125</v>
      </c>
      <c r="N55" s="63">
        <f t="shared" si="14"/>
        <v>2910775</v>
      </c>
      <c r="O55" s="63">
        <f t="shared" si="14"/>
        <v>3210635</v>
      </c>
      <c r="P55" s="8" t="s">
        <v>2</v>
      </c>
      <c r="Q55" s="8"/>
      <c r="R55" s="7"/>
    </row>
    <row r="56" spans="1:18" ht="20.25" customHeight="1" x14ac:dyDescent="0.25">
      <c r="A56" s="7"/>
      <c r="B56" s="7"/>
      <c r="C56" s="7"/>
      <c r="D56" s="7"/>
      <c r="E56" s="7"/>
      <c r="F56" s="7"/>
      <c r="G56" s="7"/>
      <c r="H56" s="7"/>
      <c r="I56" s="2"/>
      <c r="J56" s="7"/>
      <c r="K56" s="7"/>
      <c r="L56" s="7"/>
      <c r="M56" s="7"/>
      <c r="N56" s="7"/>
      <c r="O56" s="7"/>
      <c r="P56" s="2"/>
      <c r="Q56" s="2"/>
      <c r="R56" s="2"/>
    </row>
    <row r="57" spans="1:18" ht="12.75" customHeight="1" x14ac:dyDescent="0.3">
      <c r="A57" s="2"/>
      <c r="B57" s="2"/>
      <c r="C57" s="2"/>
      <c r="D57" s="39" t="s">
        <v>129</v>
      </c>
      <c r="E57" s="2"/>
      <c r="F57" s="40" t="s">
        <v>130</v>
      </c>
      <c r="G57" s="2"/>
      <c r="H57" s="2"/>
      <c r="I57" s="2"/>
      <c r="J57" s="2"/>
      <c r="K57" s="2"/>
      <c r="L57" s="2"/>
      <c r="M57" s="2"/>
      <c r="N57" s="2"/>
      <c r="O57" s="2"/>
      <c r="P57" s="2"/>
      <c r="Q57" s="2"/>
      <c r="R57" s="2"/>
    </row>
    <row r="58" spans="1:18" ht="33.5" customHeight="1" x14ac:dyDescent="0.25">
      <c r="A58" s="2"/>
      <c r="B58" s="2"/>
      <c r="C58" s="2"/>
      <c r="D58" s="5" t="s">
        <v>1</v>
      </c>
      <c r="E58" s="4" t="s">
        <v>0</v>
      </c>
      <c r="F58" s="4"/>
      <c r="G58" s="4"/>
      <c r="H58" s="2"/>
      <c r="I58" s="2"/>
      <c r="J58" s="2"/>
      <c r="K58" s="2"/>
      <c r="L58" s="2"/>
      <c r="M58" s="2"/>
      <c r="N58" s="2"/>
      <c r="O58" s="2"/>
      <c r="P58" s="2"/>
      <c r="Q58" s="2"/>
      <c r="R58" s="2"/>
    </row>
    <row r="59" spans="1:18" ht="12.75" customHeight="1" x14ac:dyDescent="0.25">
      <c r="A59" s="2"/>
      <c r="B59" s="2"/>
      <c r="C59" s="2"/>
      <c r="D59" s="2"/>
      <c r="E59" s="2"/>
      <c r="F59" s="2"/>
      <c r="G59" s="2"/>
      <c r="H59" s="2"/>
      <c r="I59" s="2"/>
      <c r="J59" s="2"/>
      <c r="K59" s="2"/>
      <c r="L59" s="2"/>
      <c r="M59" s="2"/>
      <c r="N59" s="2"/>
      <c r="O59" s="2"/>
      <c r="P59" s="2"/>
      <c r="Q59" s="2"/>
      <c r="R59" s="2"/>
    </row>
    <row r="60" spans="1:18" ht="12.75" customHeight="1" x14ac:dyDescent="0.3">
      <c r="A60" s="2"/>
      <c r="B60" s="2"/>
      <c r="C60" s="2"/>
      <c r="D60" s="41" t="s">
        <v>59</v>
      </c>
      <c r="E60" s="42"/>
      <c r="F60" s="41" t="s">
        <v>135</v>
      </c>
      <c r="G60" s="3"/>
      <c r="H60" s="43" t="s">
        <v>64</v>
      </c>
      <c r="I60" s="2"/>
      <c r="J60" s="2"/>
      <c r="K60" s="2"/>
      <c r="L60" s="2"/>
      <c r="M60" s="2"/>
      <c r="N60" s="2"/>
      <c r="O60" s="2"/>
      <c r="P60" s="2"/>
      <c r="Q60" s="2"/>
      <c r="R60" s="2"/>
    </row>
    <row r="61" spans="1:18" ht="12.75" customHeight="1" x14ac:dyDescent="0.3">
      <c r="A61" s="2"/>
      <c r="B61" s="2"/>
      <c r="C61" s="2"/>
      <c r="D61" s="41" t="s">
        <v>136</v>
      </c>
      <c r="E61" s="3"/>
      <c r="F61" s="3"/>
      <c r="G61" s="3"/>
      <c r="H61" s="2"/>
      <c r="I61" s="2"/>
      <c r="J61" s="2"/>
      <c r="K61" s="2"/>
      <c r="L61" s="2"/>
      <c r="M61" s="2"/>
      <c r="N61" s="2"/>
      <c r="O61" s="2"/>
      <c r="P61" s="2"/>
      <c r="Q61" s="2"/>
      <c r="R61" s="2"/>
    </row>
    <row r="62" spans="1:18" ht="12" customHeight="1" x14ac:dyDescent="0.3">
      <c r="A62" s="2"/>
      <c r="B62" s="2"/>
      <c r="C62" s="2"/>
      <c r="D62" s="3"/>
      <c r="E62" s="3"/>
      <c r="F62" s="3"/>
      <c r="G62" s="3"/>
      <c r="H62" s="2"/>
      <c r="I62" s="2"/>
      <c r="J62" s="2"/>
      <c r="K62" s="2"/>
      <c r="L62" s="2"/>
      <c r="M62" s="2"/>
      <c r="N62" s="2"/>
      <c r="O62" s="2"/>
      <c r="P62" s="2"/>
      <c r="Q62" s="2"/>
      <c r="R62" s="2"/>
    </row>
    <row r="63" spans="1:18" ht="12" customHeight="1" x14ac:dyDescent="0.3">
      <c r="A63" s="2"/>
      <c r="B63" s="2"/>
      <c r="C63" s="2"/>
      <c r="D63" s="3"/>
      <c r="E63" s="3"/>
      <c r="F63" s="3"/>
      <c r="G63" s="3"/>
      <c r="H63" s="2"/>
      <c r="I63" s="2"/>
      <c r="J63" s="2"/>
      <c r="K63" s="2"/>
      <c r="L63" s="2"/>
      <c r="M63" s="2"/>
      <c r="N63" s="2"/>
      <c r="O63" s="2"/>
      <c r="P63" s="2"/>
      <c r="Q63" s="2"/>
      <c r="R63" s="2"/>
    </row>
    <row r="64" spans="1:18" ht="23" customHeight="1" x14ac:dyDescent="0.3">
      <c r="A64" s="2"/>
      <c r="B64" s="2"/>
      <c r="C64" s="2"/>
      <c r="D64" s="51" t="s">
        <v>140</v>
      </c>
      <c r="E64" s="3"/>
      <c r="F64" s="3"/>
      <c r="G64" s="3"/>
      <c r="H64" s="2"/>
      <c r="I64" s="2"/>
      <c r="J64" s="2"/>
      <c r="K64" s="2"/>
      <c r="L64" s="2"/>
      <c r="M64" s="2"/>
      <c r="N64" s="2"/>
      <c r="O64" s="2"/>
      <c r="P64" s="2"/>
      <c r="Q64" s="2"/>
      <c r="R64" s="2"/>
    </row>
  </sheetData>
  <autoFilter ref="I1:I64"/>
  <mergeCells count="37">
    <mergeCell ref="M3:P3"/>
    <mergeCell ref="L5:P5"/>
    <mergeCell ref="L6:O6"/>
    <mergeCell ref="Q53:R53"/>
    <mergeCell ref="Q45:R45"/>
    <mergeCell ref="Q47:R47"/>
    <mergeCell ref="Q49:R49"/>
    <mergeCell ref="Q50:R50"/>
    <mergeCell ref="Q51:R51"/>
    <mergeCell ref="L19:L20"/>
    <mergeCell ref="M19:M20"/>
    <mergeCell ref="I17:I20"/>
    <mergeCell ref="J17:O18"/>
    <mergeCell ref="Q44:R44"/>
    <mergeCell ref="Q34:R34"/>
    <mergeCell ref="Q35:R35"/>
    <mergeCell ref="Q38:R38"/>
    <mergeCell ref="Q39:R39"/>
    <mergeCell ref="Q40:R40"/>
    <mergeCell ref="Q41:R41"/>
    <mergeCell ref="Q43:R43"/>
    <mergeCell ref="Q22:R22"/>
    <mergeCell ref="Q23:R23"/>
    <mergeCell ref="Q24:R24"/>
    <mergeCell ref="Q29:R29"/>
    <mergeCell ref="N19:O19"/>
    <mergeCell ref="J19:K19"/>
    <mergeCell ref="D30:D31"/>
    <mergeCell ref="E30:E31"/>
    <mergeCell ref="F30:F31"/>
    <mergeCell ref="G30:G31"/>
    <mergeCell ref="H30:H31"/>
    <mergeCell ref="F17:H19"/>
    <mergeCell ref="D10:H10"/>
    <mergeCell ref="D12:H12"/>
    <mergeCell ref="D17:D20"/>
    <mergeCell ref="E17:E20"/>
  </mergeCells>
  <pageMargins left="0.74803149606299213" right="0.74803149606299213" top="0.98425196850393704" bottom="0.98425196850393704" header="0.51181102362204722" footer="0.51181102362204722"/>
  <pageSetup paperSize="9" scale="50" fitToWidth="4" fitToHeight="7" orientation="landscape" r:id="rId1"/>
  <headerFooter alignWithMargins="0">
    <oddHeader>&amp;CСтраница &amp;P из &amp;N</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12.08 2020г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AKVAREL</dc:creator>
  <cp:lastModifiedBy>aleksandrova_vyu</cp:lastModifiedBy>
  <cp:lastPrinted>2020-11-28T10:15:28Z</cp:lastPrinted>
  <dcterms:created xsi:type="dcterms:W3CDTF">2018-06-18T08:33:31Z</dcterms:created>
  <dcterms:modified xsi:type="dcterms:W3CDTF">2020-11-28T10:16:00Z</dcterms:modified>
</cp:coreProperties>
</file>